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45" windowWidth="19035" windowHeight="11400"/>
  </bookViews>
  <sheets>
    <sheet name="Dashboard" sheetId="4" r:id="rId1"/>
    <sheet name="2009-10" sheetId="3" r:id="rId2"/>
    <sheet name="2008-09" sheetId="1" r:id="rId3"/>
    <sheet name="2007-08" sheetId="2" r:id="rId4"/>
    <sheet name="District Master List" sheetId="6" state="hidden" r:id="rId5"/>
    <sheet name="Key" sheetId="7" r:id="rId6"/>
  </sheets>
  <definedNames>
    <definedName name="lea">'District Master List'!$A:$B</definedName>
    <definedName name="Name">'District Master List'!$A:$A</definedName>
    <definedName name="SPRING2008">'2007-08'!$1:$1048576</definedName>
    <definedName name="SPRING2009">'2008-09'!$1:$1048576</definedName>
    <definedName name="SPRING2010">'2009-10'!$1:$1048576</definedName>
  </definedNames>
  <calcPr calcId="144525"/>
</workbook>
</file>

<file path=xl/calcChain.xml><?xml version="1.0" encoding="utf-8"?>
<calcChain xmlns="http://schemas.openxmlformats.org/spreadsheetml/2006/main">
  <c r="H26" i="4" l="1"/>
  <c r="H21" i="4"/>
  <c r="H16" i="4"/>
  <c r="F16" i="4" s="1"/>
  <c r="A20" i="4"/>
  <c r="A21" i="4"/>
  <c r="A25" i="4"/>
  <c r="A26" i="4"/>
  <c r="A16" i="4"/>
  <c r="A15" i="4"/>
  <c r="H25" i="4"/>
  <c r="H20" i="4"/>
  <c r="H15" i="4"/>
  <c r="E4" i="4"/>
  <c r="E5" i="4"/>
  <c r="F10" i="4" s="1"/>
  <c r="D21" i="4" l="1"/>
  <c r="F21" i="4"/>
  <c r="C26" i="4"/>
  <c r="E26" i="4"/>
  <c r="G26" i="4"/>
  <c r="C21" i="4"/>
  <c r="E21" i="4"/>
  <c r="G21" i="4"/>
  <c r="D26" i="4"/>
  <c r="F26" i="4"/>
  <c r="E15" i="4"/>
  <c r="D15" i="4"/>
  <c r="F15" i="4"/>
  <c r="F17" i="4" s="1"/>
  <c r="C20" i="4"/>
  <c r="E20" i="4"/>
  <c r="G20" i="4"/>
  <c r="G22" i="4" s="1"/>
  <c r="D25" i="4"/>
  <c r="D27" i="4" s="1"/>
  <c r="F25" i="4"/>
  <c r="C16" i="4"/>
  <c r="E16" i="4"/>
  <c r="G16" i="4"/>
  <c r="C15" i="4"/>
  <c r="G15" i="4"/>
  <c r="D20" i="4"/>
  <c r="F20" i="4"/>
  <c r="C25" i="4"/>
  <c r="E25" i="4"/>
  <c r="G25" i="4"/>
  <c r="D16" i="4"/>
  <c r="C8" i="4"/>
  <c r="E8" i="4"/>
  <c r="G8" i="4"/>
  <c r="D9" i="4"/>
  <c r="F9" i="4"/>
  <c r="C10" i="4"/>
  <c r="E10" i="4"/>
  <c r="G10" i="4"/>
  <c r="D8" i="4"/>
  <c r="F8" i="4"/>
  <c r="C9" i="4"/>
  <c r="E9" i="4"/>
  <c r="G9" i="4"/>
  <c r="D10" i="4"/>
  <c r="D22" i="4" l="1"/>
  <c r="D23" i="4" s="1"/>
  <c r="E27" i="4"/>
  <c r="E28" i="4" s="1"/>
  <c r="F27" i="4"/>
  <c r="F28" i="4" s="1"/>
  <c r="C22" i="4"/>
  <c r="C23" i="4" s="1"/>
  <c r="F22" i="4"/>
  <c r="F23" i="4" s="1"/>
  <c r="C27" i="4"/>
  <c r="C28" i="4" s="1"/>
  <c r="G27" i="4"/>
  <c r="D28" i="4"/>
  <c r="F18" i="4"/>
  <c r="E22" i="4"/>
  <c r="E23" i="4" s="1"/>
  <c r="C17" i="4"/>
  <c r="C18" i="4" s="1"/>
  <c r="G17" i="4"/>
  <c r="E17" i="4"/>
  <c r="E18" i="4" s="1"/>
  <c r="D17" i="4"/>
  <c r="D18" i="4" s="1"/>
</calcChain>
</file>

<file path=xl/sharedStrings.xml><?xml version="1.0" encoding="utf-8"?>
<sst xmlns="http://schemas.openxmlformats.org/spreadsheetml/2006/main" count="2264" uniqueCount="828">
  <si>
    <t>LEA</t>
  </si>
  <si>
    <t>District Name</t>
  </si>
  <si>
    <t>0101000</t>
  </si>
  <si>
    <t>DEWITT SCHOOL DISTRICT        </t>
  </si>
  <si>
    <t>0104000</t>
  </si>
  <si>
    <t>STUTTGART SCHOOL DISTRICT     </t>
  </si>
  <si>
    <t>0201000</t>
  </si>
  <si>
    <t>CROSSETT SCHOOL DISTRICT      </t>
  </si>
  <si>
    <t>0203000</t>
  </si>
  <si>
    <t>HAMBURG SCHOOL DISTRICT       </t>
  </si>
  <si>
    <t>0302000</t>
  </si>
  <si>
    <t>COTTER SCHOOL DISTRICT        </t>
  </si>
  <si>
    <t>0303000</t>
  </si>
  <si>
    <t>MOUNTAIN HOME SCHOOL DISTRICT </t>
  </si>
  <si>
    <t>0304000</t>
  </si>
  <si>
    <t>NORFORK SCHOOL DISTRICT       </t>
  </si>
  <si>
    <t>0401000</t>
  </si>
  <si>
    <t>BENTONVILLE SCHOOL DISTRICT   </t>
  </si>
  <si>
    <t>0402000</t>
  </si>
  <si>
    <t>DECATUR SCHOOL DISTRICT       </t>
  </si>
  <si>
    <t>0403000</t>
  </si>
  <si>
    <t>GENTRY SCHOOL DISTRICT        </t>
  </si>
  <si>
    <t>0404000</t>
  </si>
  <si>
    <t>GRAVETTE SCHOOL DISTRICT      </t>
  </si>
  <si>
    <t>0405000</t>
  </si>
  <si>
    <t>ROGERS SCHOOL DISTRICT        </t>
  </si>
  <si>
    <t>0406000</t>
  </si>
  <si>
    <t>SILOAM SPRINGS SCHOOL DISTRICT</t>
  </si>
  <si>
    <t>0407000</t>
  </si>
  <si>
    <t>PEA RIDGE SCHOOL DISTRICT     </t>
  </si>
  <si>
    <t>0501000</t>
  </si>
  <si>
    <t>ALPENA SCHOOL DISTRICT        </t>
  </si>
  <si>
    <t>0502000</t>
  </si>
  <si>
    <t>BERGMAN SCHOOL DISTRICT       </t>
  </si>
  <si>
    <t>0503000</t>
  </si>
  <si>
    <t>HARRISON SCHOOL DISTRICT      </t>
  </si>
  <si>
    <t>0504000</t>
  </si>
  <si>
    <t>OMAHA SCHOOL DISTRICT         </t>
  </si>
  <si>
    <t>0505000</t>
  </si>
  <si>
    <t>VALLEY SPRINGS SCHOOL DISTRICT</t>
  </si>
  <si>
    <t>0506000</t>
  </si>
  <si>
    <t>LEAD HILL SCHOOL DISTRICT     </t>
  </si>
  <si>
    <t>0601000</t>
  </si>
  <si>
    <t>HERMITAGE SCHOOL DISTRICT     </t>
  </si>
  <si>
    <t>0602000</t>
  </si>
  <si>
    <t>WARREN SCHOOL DISTRICT        </t>
  </si>
  <si>
    <t>0701000</t>
  </si>
  <si>
    <t>HAMPTON SCHOOL DISTRICT       </t>
  </si>
  <si>
    <t>0801000</t>
  </si>
  <si>
    <t>BERRYVILLE SCHOOL DISTRICT    </t>
  </si>
  <si>
    <t>0802000</t>
  </si>
  <si>
    <t>EUREKA SPRINGS SCHOOL DISTRICT</t>
  </si>
  <si>
    <t>0803000</t>
  </si>
  <si>
    <t>GREEN FOREST SCHOOL DISTRICT  </t>
  </si>
  <si>
    <t>0901000</t>
  </si>
  <si>
    <t>DERMOTT SCHOOL DISTRICT       </t>
  </si>
  <si>
    <t>0903000</t>
  </si>
  <si>
    <t>LAKESIDE SCHOOL DISTRICT      </t>
  </si>
  <si>
    <t>1002000</t>
  </si>
  <si>
    <t>ARKADELPHIA SCHOOL DISTRICT   </t>
  </si>
  <si>
    <t>1003000</t>
  </si>
  <si>
    <t>GURDON SCHOOL DISTRICT        </t>
  </si>
  <si>
    <t>1101000</t>
  </si>
  <si>
    <t>CORNING SCHOOL DISTRICT       </t>
  </si>
  <si>
    <t>1104000</t>
  </si>
  <si>
    <t>PIGGOTT SCHOOL DISTRICT       </t>
  </si>
  <si>
    <t>1106000</t>
  </si>
  <si>
    <t>RECTOR SCHOOL DISTRICT        </t>
  </si>
  <si>
    <t>1201000</t>
  </si>
  <si>
    <t>CONCORD SCHOOL DISTRICT       </t>
  </si>
  <si>
    <t>1202000</t>
  </si>
  <si>
    <t>HEBER SPRINGS SCHOOL DISTRICT </t>
  </si>
  <si>
    <t>1203000</t>
  </si>
  <si>
    <t>QUITMAN SCHOOL DISTRICT       </t>
  </si>
  <si>
    <t>1204000</t>
  </si>
  <si>
    <t>WEST SIDE SCHOOL DISTRICT     </t>
  </si>
  <si>
    <t>1304000</t>
  </si>
  <si>
    <t>WOODLAWN SCHOOL DISTRICT      </t>
  </si>
  <si>
    <t>1305000</t>
  </si>
  <si>
    <t>CLEVELAND COUNTY SCHOOL DIST. </t>
  </si>
  <si>
    <t>1402000</t>
  </si>
  <si>
    <t>MAGNOLIA SCHOOL DISTRICT      </t>
  </si>
  <si>
    <t>1408000</t>
  </si>
  <si>
    <t>EMERSON-TAYLOR SCHOOL DISTRICT</t>
  </si>
  <si>
    <t>1503000</t>
  </si>
  <si>
    <t>NEMO VISTA SCHOOL DISTRICT    </t>
  </si>
  <si>
    <t>1505000</t>
  </si>
  <si>
    <t>WONDERVIEW SCHOOL DISTRICT    </t>
  </si>
  <si>
    <t>1507000</t>
  </si>
  <si>
    <t>SO. CONWAY CO. SCHOOL DISTRICT</t>
  </si>
  <si>
    <t>1601000</t>
  </si>
  <si>
    <t>BAY SCHOOL DISTRICT           </t>
  </si>
  <si>
    <t>1602000</t>
  </si>
  <si>
    <t>WESTSIDE CONS. SCHOOL DISTRICT</t>
  </si>
  <si>
    <t>1603000</t>
  </si>
  <si>
    <t>BROOKLAND SCHOOL DISTRICT     </t>
  </si>
  <si>
    <t>1605000</t>
  </si>
  <si>
    <t>BUFFALO IS. CENTRAL SCH. DIST.</t>
  </si>
  <si>
    <t>1608000</t>
  </si>
  <si>
    <t>JONESBORO SCHOOL DISTRICT     </t>
  </si>
  <si>
    <t>1611000</t>
  </si>
  <si>
    <t>NETTLETON SCHOOL DISTRICT     </t>
  </si>
  <si>
    <t>1612000</t>
  </si>
  <si>
    <t>VALLEY VIEW SCHOOL DISTRICT   </t>
  </si>
  <si>
    <t>1613000</t>
  </si>
  <si>
    <t>RIVERSIDE SCHOOL DISTRICT     </t>
  </si>
  <si>
    <t>1701000</t>
  </si>
  <si>
    <t>ALMA SCHOOL DISTRICT          </t>
  </si>
  <si>
    <t>1702000</t>
  </si>
  <si>
    <t>CEDARVILLE SCHOOL DISTRICT    </t>
  </si>
  <si>
    <t>1703000</t>
  </si>
  <si>
    <t>MOUNTAINBURG SCHOOL DISTRICT  </t>
  </si>
  <si>
    <t>1704000</t>
  </si>
  <si>
    <t>MULBERRY SCHOOL DISTRICT      </t>
  </si>
  <si>
    <t>1705000</t>
  </si>
  <si>
    <t>VAN BUREN SCHOOL DISTRICT     </t>
  </si>
  <si>
    <t>1802000</t>
  </si>
  <si>
    <t>EARLE SCHOOL DISTRICT         </t>
  </si>
  <si>
    <t>1803000</t>
  </si>
  <si>
    <t>WEST MEMPHIS SCHOOL DISTRICT  </t>
  </si>
  <si>
    <t>1804000</t>
  </si>
  <si>
    <t>MARION SCHOOL DISTRICT        </t>
  </si>
  <si>
    <t>1805000</t>
  </si>
  <si>
    <t>TURRELL SCHOOL DISTRICT       </t>
  </si>
  <si>
    <t>1901000</t>
  </si>
  <si>
    <t>CROSS COUNTY SCHOOL DISTRICT  </t>
  </si>
  <si>
    <t>1905000</t>
  </si>
  <si>
    <t>WYNNE SCHOOL DISTRICT         </t>
  </si>
  <si>
    <t>2002000</t>
  </si>
  <si>
    <t>FORDYCE SCHOOL DISTRICT       </t>
  </si>
  <si>
    <t>2104000</t>
  </si>
  <si>
    <t>DUMAS SCHOOL DISTRICT         </t>
  </si>
  <si>
    <t>2105000</t>
  </si>
  <si>
    <t>MCGEHEE SCHOOL DISTRICT       </t>
  </si>
  <si>
    <t>2202000</t>
  </si>
  <si>
    <t>DREW CENTRAL SCHOOL DISTRICT  </t>
  </si>
  <si>
    <t>2203000</t>
  </si>
  <si>
    <t>MONTICELLO SCHOOL DISTRICT    </t>
  </si>
  <si>
    <t>2301000</t>
  </si>
  <si>
    <t>CONWAY SCHOOL DISTRICT        </t>
  </si>
  <si>
    <t>2303000</t>
  </si>
  <si>
    <t>GREENBRIER SCHOOL DISTRICT    </t>
  </si>
  <si>
    <t>2304000</t>
  </si>
  <si>
    <t>GUY-PERKINS SCHOOL DISTRICT   </t>
  </si>
  <si>
    <t>2305000</t>
  </si>
  <si>
    <t>MAYFLOWER SCHOOL DISTRICT     </t>
  </si>
  <si>
    <t>2306000</t>
  </si>
  <si>
    <t>MT. VERNON/ENOLA SCHOOL DIST. </t>
  </si>
  <si>
    <t>2307000</t>
  </si>
  <si>
    <t>VILONIA SCHOOL DISTRICT       </t>
  </si>
  <si>
    <t>2402000</t>
  </si>
  <si>
    <t>CHARLESTON SCHOOL DISTRICT    </t>
  </si>
  <si>
    <t>2403000</t>
  </si>
  <si>
    <t>COUNTY LINE SCHOOL DISTRICT   </t>
  </si>
  <si>
    <t>2404000</t>
  </si>
  <si>
    <t>OZARK SCHOOL DISTRICT         </t>
  </si>
  <si>
    <t>2501000</t>
  </si>
  <si>
    <t>MAMMOTH SPRING SCHOOL DISTRICT</t>
  </si>
  <si>
    <t>2502000</t>
  </si>
  <si>
    <t>SALEM SCHOOL DISTRICT         </t>
  </si>
  <si>
    <t>2503000</t>
  </si>
  <si>
    <t>VIOLA SCHOOL DISTRICT         </t>
  </si>
  <si>
    <t>2601000</t>
  </si>
  <si>
    <t>CUTTER-MORNING STAR SCH. DIST.</t>
  </si>
  <si>
    <t>2602000</t>
  </si>
  <si>
    <t>FOUNTAIN LAKE SCHOOL DISTRICT </t>
  </si>
  <si>
    <t>2603000</t>
  </si>
  <si>
    <t>HOT SPRINGS SCHOOL DISTRICT   </t>
  </si>
  <si>
    <t>2604000</t>
  </si>
  <si>
    <t>JESSIEVILLE SCHOOL DISTRICT   </t>
  </si>
  <si>
    <t>2605000</t>
  </si>
  <si>
    <t>LAKE HAMILTON SCHOOL DISTRICT </t>
  </si>
  <si>
    <t>2606000</t>
  </si>
  <si>
    <t>2607000</t>
  </si>
  <si>
    <t>MOUNTAIN PINE SCHOOL DISTRICT </t>
  </si>
  <si>
    <t>2703000</t>
  </si>
  <si>
    <t>POYEN SCHOOL DISTRICT         </t>
  </si>
  <si>
    <t>2705000</t>
  </si>
  <si>
    <t>SHERIDAN SCHOOL DISTRICT      </t>
  </si>
  <si>
    <t>2803000</t>
  </si>
  <si>
    <t>MARMADUKE SCHOOL DISTRICT     </t>
  </si>
  <si>
    <t>2807000</t>
  </si>
  <si>
    <t>GREENE CO. TECH SCHOOL DIST.  </t>
  </si>
  <si>
    <t>2808000</t>
  </si>
  <si>
    <t>PARAGOULD SCHOOL DISTRICT     </t>
  </si>
  <si>
    <t>2901000</t>
  </si>
  <si>
    <t>BLEVINS SCHOOL DISTRICT       </t>
  </si>
  <si>
    <t>2903000</t>
  </si>
  <si>
    <t>HOPE SCHOOL DISTRICT          </t>
  </si>
  <si>
    <t>2906000</t>
  </si>
  <si>
    <t>SPRING HILL SCHOOL DISTRICT   </t>
  </si>
  <si>
    <t>3001000</t>
  </si>
  <si>
    <t>BISMARCK SCHOOL DISTRICT      </t>
  </si>
  <si>
    <t>3002000</t>
  </si>
  <si>
    <t>GLEN ROSE SCHOOL DISTRICT     </t>
  </si>
  <si>
    <t>3003000</t>
  </si>
  <si>
    <t>MAGNET COVE SCHOOL DIST.      </t>
  </si>
  <si>
    <t>3004000</t>
  </si>
  <si>
    <t>MALVERN SCHOOL DISTRICT       </t>
  </si>
  <si>
    <t>3005000</t>
  </si>
  <si>
    <t>OUACHITA SCHOOL DISTRICT      </t>
  </si>
  <si>
    <t>3102000</t>
  </si>
  <si>
    <t>DIERKS SCHOOL DISTRICT        </t>
  </si>
  <si>
    <t>3104000</t>
  </si>
  <si>
    <t>MINERAL SPRINGS SCHOOL DIST.  </t>
  </si>
  <si>
    <t>3105000</t>
  </si>
  <si>
    <t>NASHVILLE SCHOOL DISTRICT     </t>
  </si>
  <si>
    <t>3201000</t>
  </si>
  <si>
    <t>BATESVILLE SCHOOL DISTRICT    </t>
  </si>
  <si>
    <t>3203000</t>
  </si>
  <si>
    <t>CUSHMAN SCHOOL DISTRICT       </t>
  </si>
  <si>
    <t>3209000</t>
  </si>
  <si>
    <t>SOUTHSIDE SCHOOL DISTRICT     </t>
  </si>
  <si>
    <t>3211000</t>
  </si>
  <si>
    <t>MIDLAND SCHOOL DISTRICT       </t>
  </si>
  <si>
    <t>3212000</t>
  </si>
  <si>
    <t>CEDAR RIDGE SCHOOL DISTRICT   </t>
  </si>
  <si>
    <t>3301000</t>
  </si>
  <si>
    <t>CALICO ROCK SCHOOL DISTRICT   </t>
  </si>
  <si>
    <t>3302000</t>
  </si>
  <si>
    <t>MELBOURNE SCHOOL DISTRICT     </t>
  </si>
  <si>
    <t>3306000</t>
  </si>
  <si>
    <t>IZARD CO. CONS. SCHOOL DIST.  </t>
  </si>
  <si>
    <t>3403000</t>
  </si>
  <si>
    <t>NEWPORT SCHOOL DISTRICT       </t>
  </si>
  <si>
    <t>3405000</t>
  </si>
  <si>
    <t>JACKSON CO. SCHOOL DISTRICT   </t>
  </si>
  <si>
    <t>3502000</t>
  </si>
  <si>
    <t>DOLLARWAY SCHOOL DISTRICT     </t>
  </si>
  <si>
    <t>3505000</t>
  </si>
  <si>
    <t>PINE BLUFF SCHOOL DISTRICT    </t>
  </si>
  <si>
    <t>3509000</t>
  </si>
  <si>
    <t>WATSON CHAPEL SCHOOL DISTRICT </t>
  </si>
  <si>
    <t>3510000</t>
  </si>
  <si>
    <t>WHITE HALL SCHOOL DISTRICT    </t>
  </si>
  <si>
    <t>3601000</t>
  </si>
  <si>
    <t>CLARKSVILLE SCHOOL DISTRICT   </t>
  </si>
  <si>
    <t>3604000</t>
  </si>
  <si>
    <t>LAMAR SCHOOL DISTRICT         </t>
  </si>
  <si>
    <t>3606000</t>
  </si>
  <si>
    <t>WESTSIDE SCHOOL DISTRICT      </t>
  </si>
  <si>
    <t>3701000</t>
  </si>
  <si>
    <t>BRADLEY SCHOOL DISTRICT       </t>
  </si>
  <si>
    <t>3704000</t>
  </si>
  <si>
    <t>LAFAYETTE COUNTY SCHOOL DISTRI</t>
  </si>
  <si>
    <t>3804000</t>
  </si>
  <si>
    <t>HOXIE SCHOOL DISTRICT         </t>
  </si>
  <si>
    <t>3806000</t>
  </si>
  <si>
    <t>SLOAN-HENDRIX SCHOOL DIST.    </t>
  </si>
  <si>
    <t>3809000</t>
  </si>
  <si>
    <t>HILLCREST SCHOOL DISTRICT     </t>
  </si>
  <si>
    <t>3810000</t>
  </si>
  <si>
    <t>LAWRENCE COUNTY SCHOOL DISTRIC</t>
  </si>
  <si>
    <t>3904000</t>
  </si>
  <si>
    <t>LEE COUNTY SCHOOL DISTRICT    </t>
  </si>
  <si>
    <t>4003000</t>
  </si>
  <si>
    <t>STAR CITY SCHOOL DISTRICT     </t>
  </si>
  <si>
    <t>4101000</t>
  </si>
  <si>
    <t>ASHDOWN SCHOOL DISTRICT       </t>
  </si>
  <si>
    <t>4102000</t>
  </si>
  <si>
    <t>FOREMAN SCHOOL DISTRICT       </t>
  </si>
  <si>
    <t>4201000</t>
  </si>
  <si>
    <t>BOONEVILLE SCHOOL DISTRICT    </t>
  </si>
  <si>
    <t>4202000</t>
  </si>
  <si>
    <t>MAGAZINE SCHOOL DISTRICT      </t>
  </si>
  <si>
    <t>4203000</t>
  </si>
  <si>
    <t>PARIS SCHOOL DISTRICT         </t>
  </si>
  <si>
    <t>4204000</t>
  </si>
  <si>
    <t>SCRANTON SCHOOL DISTRICT      </t>
  </si>
  <si>
    <t>4301000</t>
  </si>
  <si>
    <t>LONOKE SCHOOL DISTRICT        </t>
  </si>
  <si>
    <t>4302000</t>
  </si>
  <si>
    <t>ENGLAND SCHOOL DISTRICT       </t>
  </si>
  <si>
    <t>4303000</t>
  </si>
  <si>
    <t>CARLISLE SCHOOL DISTRICT      </t>
  </si>
  <si>
    <t>4304000</t>
  </si>
  <si>
    <t>CABOT SCHOOL DISTRICT         </t>
  </si>
  <si>
    <t>4401000</t>
  </si>
  <si>
    <t>HUNTSVILLE SCHOOL DISTRICT    </t>
  </si>
  <si>
    <t>4501000</t>
  </si>
  <si>
    <t>FLIPPIN SCHOOL DISTRICT       </t>
  </si>
  <si>
    <t>4502000</t>
  </si>
  <si>
    <t>YELLVILLE-SUMMIT SCHOOL DIST. </t>
  </si>
  <si>
    <t>4602000</t>
  </si>
  <si>
    <t>GENOA CENTRAL SCHOOL DISTRICT </t>
  </si>
  <si>
    <t>4603000</t>
  </si>
  <si>
    <t>FOUKE SCHOOL DISTRICT         </t>
  </si>
  <si>
    <t>4605000</t>
  </si>
  <si>
    <t>TEXARKANA SCHOOL DISTRICT     </t>
  </si>
  <si>
    <t>4701000</t>
  </si>
  <si>
    <t>ARMOREL SCHOOL DISTRICT       </t>
  </si>
  <si>
    <t>4702000</t>
  </si>
  <si>
    <t>BLYTHEVILLE SCHOOL DISTRICT   </t>
  </si>
  <si>
    <t>4706000</t>
  </si>
  <si>
    <t>SO. MISS. COUNTY SCHOOL DIST. </t>
  </si>
  <si>
    <t>4708000</t>
  </si>
  <si>
    <t>GOSNELL SCHOOL DISTRICT       </t>
  </si>
  <si>
    <t>4712000</t>
  </si>
  <si>
    <t>MANILA SCHOOL DISTRICT        </t>
  </si>
  <si>
    <t>4713000</t>
  </si>
  <si>
    <t>OSCEOLA SCHOOL DISTRICT       </t>
  </si>
  <si>
    <t>4801000</t>
  </si>
  <si>
    <t>BRINKLEY SCHOOL DISTRICT      </t>
  </si>
  <si>
    <t>4802000</t>
  </si>
  <si>
    <t>CLARENDON SCHOOL DISTRICT     </t>
  </si>
  <si>
    <t>4901000</t>
  </si>
  <si>
    <t>CADDO HILLS SCHOOL DISTRICT   </t>
  </si>
  <si>
    <t>4902000</t>
  </si>
  <si>
    <t>MOUNT IDA SCHOOL DISTRICT     </t>
  </si>
  <si>
    <t>5006000</t>
  </si>
  <si>
    <t>PRESCOTT SCHOOL DISTRICT      </t>
  </si>
  <si>
    <t>5008000</t>
  </si>
  <si>
    <t>NEVADA SCHOOL DISTRICT        </t>
  </si>
  <si>
    <t>5102000</t>
  </si>
  <si>
    <t>JASPER SCHOOL DISTRICT        </t>
  </si>
  <si>
    <t>5106000</t>
  </si>
  <si>
    <t>DEER/MT. JUDEA SCHOOL DISTRICT</t>
  </si>
  <si>
    <t>5201000</t>
  </si>
  <si>
    <t>BEARDEN SCHOOL DISTRICT       </t>
  </si>
  <si>
    <t>5204000</t>
  </si>
  <si>
    <t>CAMDEN FAIRVIEW SCHOOL DIST.  </t>
  </si>
  <si>
    <t>5205000</t>
  </si>
  <si>
    <t>HARMONY GROVE SCHOOL DISTRICT </t>
  </si>
  <si>
    <t>5206000</t>
  </si>
  <si>
    <t>STEPHENS SCHOOL DISTRICT      </t>
  </si>
  <si>
    <t>5301000</t>
  </si>
  <si>
    <t>EAST END SCHOOL DISTRICT      </t>
  </si>
  <si>
    <t>5303000</t>
  </si>
  <si>
    <t>PERRYVILLE SCHOOL DISTRICT    </t>
  </si>
  <si>
    <t>5401000</t>
  </si>
  <si>
    <t>BARTON-LEXA SCHOOL DISTRICT   </t>
  </si>
  <si>
    <t>5403000</t>
  </si>
  <si>
    <t>HELENA/ W.HELENA SCHOOL DIST. </t>
  </si>
  <si>
    <t>5404000</t>
  </si>
  <si>
    <t>MARVELL SCHOOL DISTRICT       </t>
  </si>
  <si>
    <t>5501000</t>
  </si>
  <si>
    <t>DELIGHT SCHOOL DISTRICT       </t>
  </si>
  <si>
    <t>5502000</t>
  </si>
  <si>
    <t>CENTERPOINT SCHOOL DISTRICT   </t>
  </si>
  <si>
    <t>5503000</t>
  </si>
  <si>
    <t>KIRBY SCHOOL DISTRICT         </t>
  </si>
  <si>
    <t>5504000</t>
  </si>
  <si>
    <t>MURFREESBORO SCHOOL DISTRICT  </t>
  </si>
  <si>
    <t>5602000</t>
  </si>
  <si>
    <t>HARRISBURG SCHOOL DISTRICT    </t>
  </si>
  <si>
    <t>5604000</t>
  </si>
  <si>
    <t>MARKED TREE SCHOOL DISTRICT   </t>
  </si>
  <si>
    <t>5605000</t>
  </si>
  <si>
    <t>TRUMANN SCHOOL DISTRICT       </t>
  </si>
  <si>
    <t>5607000</t>
  </si>
  <si>
    <t>WEINER SCHOOL DISTRICT        </t>
  </si>
  <si>
    <t>5608000</t>
  </si>
  <si>
    <t>EAST POINSETT CO. SCHOOL DIST.</t>
  </si>
  <si>
    <t>5703000</t>
  </si>
  <si>
    <t>MENA SCHOOL DISTRICT          </t>
  </si>
  <si>
    <t>5704000</t>
  </si>
  <si>
    <t>VAN COVE SCHOOL DISTRICT      </t>
  </si>
  <si>
    <t>5705000</t>
  </si>
  <si>
    <t>WICKES SCHOOL DISTRICT        </t>
  </si>
  <si>
    <t>5706000</t>
  </si>
  <si>
    <t>OUACHITA RIVER SCHOOL DISTRICT</t>
  </si>
  <si>
    <t>5801000</t>
  </si>
  <si>
    <t>ATKINS SCHOOL DISTRICT        </t>
  </si>
  <si>
    <t>5802000</t>
  </si>
  <si>
    <t>DOVER SCHOOL DISTRICT         </t>
  </si>
  <si>
    <t>5803000</t>
  </si>
  <si>
    <t>HECTOR SCHOOL DISTRICT        </t>
  </si>
  <si>
    <t>5804000</t>
  </si>
  <si>
    <t>POTTSVILLE SCHOOL DISTRICT    </t>
  </si>
  <si>
    <t>5805000</t>
  </si>
  <si>
    <t>RUSSELLVILLE SCHOOL DISTRICT  </t>
  </si>
  <si>
    <t>5901000</t>
  </si>
  <si>
    <t>DES ARC SCHOOL DISTRICT       </t>
  </si>
  <si>
    <t>5903000</t>
  </si>
  <si>
    <t>HAZEN SCHOOL DISTRICT         </t>
  </si>
  <si>
    <t>6001000</t>
  </si>
  <si>
    <t>LITTLE ROCK SCHOOL DISTRICT   </t>
  </si>
  <si>
    <t>6002000</t>
  </si>
  <si>
    <t>N. LITTLE ROCK SCHOOL DISTRICT</t>
  </si>
  <si>
    <t>6003000</t>
  </si>
  <si>
    <t>PULASKI CO. SPEC. SCHOOL DIST.</t>
  </si>
  <si>
    <t>6102000</t>
  </si>
  <si>
    <t>MAYNARD SCHOOL DISTRICT       </t>
  </si>
  <si>
    <t>6103000</t>
  </si>
  <si>
    <t>POCAHONTAS SCHOOL DISTRICT    </t>
  </si>
  <si>
    <t>6201000</t>
  </si>
  <si>
    <t>FORREST CITY SCHOOL DISTRICT  </t>
  </si>
  <si>
    <t>6202000</t>
  </si>
  <si>
    <t>HUGHES SCHOOL DISTRICT        </t>
  </si>
  <si>
    <t>6205000</t>
  </si>
  <si>
    <t>PALESTINE-WHEATLEY SCH. DIST. </t>
  </si>
  <si>
    <t>6301000</t>
  </si>
  <si>
    <t>BAUXITE SCHOOL DISTRICT       </t>
  </si>
  <si>
    <t>6302000</t>
  </si>
  <si>
    <t>BENTON SCHOOL DISTRICT        </t>
  </si>
  <si>
    <t>6303000</t>
  </si>
  <si>
    <t>BRYANT SCHOOL DISTRICT        </t>
  </si>
  <si>
    <t>6304000</t>
  </si>
  <si>
    <t>6401000</t>
  </si>
  <si>
    <t>WALDRON SCHOOL DISTRICT       </t>
  </si>
  <si>
    <t>6502000</t>
  </si>
  <si>
    <t>SEARCY COUNTY SCHOOL DISTRICT </t>
  </si>
  <si>
    <t>6505000</t>
  </si>
  <si>
    <t>OZARK MOUNTAIN SCHOOL DISTRICT</t>
  </si>
  <si>
    <t>6601000</t>
  </si>
  <si>
    <t>FORT SMITH SCHOOL DISTRICT    </t>
  </si>
  <si>
    <t>6602000</t>
  </si>
  <si>
    <t>GREENWOOD SCHOOL DISTRICT     </t>
  </si>
  <si>
    <t>6603000</t>
  </si>
  <si>
    <t>HACKETT SCHOOL DISTRICT       </t>
  </si>
  <si>
    <t>6604000</t>
  </si>
  <si>
    <t>HARTFORD SCHOOL DISTRICT      </t>
  </si>
  <si>
    <t>6605000</t>
  </si>
  <si>
    <t>LAVACA SCHOOL DISTRICT        </t>
  </si>
  <si>
    <t>6606000</t>
  </si>
  <si>
    <t>MANSFIELD SCHOOL DISTRICT     </t>
  </si>
  <si>
    <t>6701000</t>
  </si>
  <si>
    <t>DEQUEEN SCHOOL DISTRICT       </t>
  </si>
  <si>
    <t>6703000</t>
  </si>
  <si>
    <t>HORATIO SCHOOL DISTRICT       </t>
  </si>
  <si>
    <t>6802000</t>
  </si>
  <si>
    <t>CAVE CITY SCHOOL DISTRICT     </t>
  </si>
  <si>
    <t>6804000</t>
  </si>
  <si>
    <t>HIGHLAND SCHOOL DISTRICT      </t>
  </si>
  <si>
    <t>6806000</t>
  </si>
  <si>
    <t>TWIN RIVERS SCHOOL DISTRICT   </t>
  </si>
  <si>
    <t>6901000</t>
  </si>
  <si>
    <t>MOUNTAIN VIEW SCHOOL DISTRICT </t>
  </si>
  <si>
    <t>7001000</t>
  </si>
  <si>
    <t>EL DORADO SCHOOL DISTRICT     </t>
  </si>
  <si>
    <t>7003000</t>
  </si>
  <si>
    <t>JUNCTION CITY SCHOOL DISTRICT </t>
  </si>
  <si>
    <t>7006000</t>
  </si>
  <si>
    <t>NORPHLET SCHOOL DISTRICT      </t>
  </si>
  <si>
    <t>7007000</t>
  </si>
  <si>
    <t>PARKERS CHAPEL SCHOOL DIST.   </t>
  </si>
  <si>
    <t>7008000</t>
  </si>
  <si>
    <t>SMACKOVER SCHOOL DISTRICT     </t>
  </si>
  <si>
    <t>7009000</t>
  </si>
  <si>
    <t>STRONG-HUTTIG SCHOOL DISTRICT </t>
  </si>
  <si>
    <t>7102000</t>
  </si>
  <si>
    <t>CLINTON SCHOOL DISTRICT       </t>
  </si>
  <si>
    <t>7104000</t>
  </si>
  <si>
    <t>SHIRLEY SCHOOL DISTRICT       </t>
  </si>
  <si>
    <t>7105000</t>
  </si>
  <si>
    <t>SOUTH SIDE SCHOOL DISTRICT    </t>
  </si>
  <si>
    <t>7201000</t>
  </si>
  <si>
    <t>ELKINS SCHOOL DISTRICT        </t>
  </si>
  <si>
    <t>7202000</t>
  </si>
  <si>
    <t>FARMINGTON SCHOOL DISTRICT    </t>
  </si>
  <si>
    <t>7203000</t>
  </si>
  <si>
    <t>FAYETTEVILLE SCHOOL DISTRICT  </t>
  </si>
  <si>
    <t>7204000</t>
  </si>
  <si>
    <t>GREENLAND SCHOOL DISTRICT     </t>
  </si>
  <si>
    <t>7205000</t>
  </si>
  <si>
    <t>LINCOLN SCHOOL DISTRICT       </t>
  </si>
  <si>
    <t>7206000</t>
  </si>
  <si>
    <t>PRAIRIE GROVE SCHOOL DISTRICT </t>
  </si>
  <si>
    <t>7207000</t>
  </si>
  <si>
    <t>SPRINGDALE SCHOOL DISTRICT    </t>
  </si>
  <si>
    <t>7208000</t>
  </si>
  <si>
    <t>WEST FORK SCHOOL DISTRICT     </t>
  </si>
  <si>
    <t>7301000</t>
  </si>
  <si>
    <t>BALD KNOB SCHOOL DISTRICT     </t>
  </si>
  <si>
    <t>7302000</t>
  </si>
  <si>
    <t>BEEBE SCHOOL DISTRICT         </t>
  </si>
  <si>
    <t>7303000</t>
  </si>
  <si>
    <t>BRADFORD SCHOOL DISTRICT      </t>
  </si>
  <si>
    <t>7304000</t>
  </si>
  <si>
    <t>WHITE CO. CENTRAL SCHOOL DIST.</t>
  </si>
  <si>
    <t>7307000</t>
  </si>
  <si>
    <t>RIVERVIEW SCHOOL DISTRICT     </t>
  </si>
  <si>
    <t>7309000</t>
  </si>
  <si>
    <t>PANGBURN SCHOOL DISTRICT      </t>
  </si>
  <si>
    <t>7310000</t>
  </si>
  <si>
    <t>ROSE BUD SCHOOL DISTRICT      </t>
  </si>
  <si>
    <t>7311000</t>
  </si>
  <si>
    <t>SEARCY SCHOOL DISTRICT        </t>
  </si>
  <si>
    <t>7401000</t>
  </si>
  <si>
    <t>AUGUSTA SCHOOL DISTRICT       </t>
  </si>
  <si>
    <t>7403000</t>
  </si>
  <si>
    <t>MCCRORY SCHOOL DISTRICT       </t>
  </si>
  <si>
    <t>7503000</t>
  </si>
  <si>
    <t>DANVILLE SCHOOL DISTRICT      </t>
  </si>
  <si>
    <t>7504000</t>
  </si>
  <si>
    <t>DARDANELLE SCHOOL DISTRICT    </t>
  </si>
  <si>
    <t>7509000</t>
  </si>
  <si>
    <t>WESTERN YELL CO. SCHOOL DIST. </t>
  </si>
  <si>
    <t>7510000</t>
  </si>
  <si>
    <t>TWO RIVERS SCHOOL DISTRICT    </t>
  </si>
  <si>
    <t>0140700</t>
  </si>
  <si>
    <t>SCHOOL OF EXCELLENCE CHARTER  </t>
  </si>
  <si>
    <t>0440700</t>
  </si>
  <si>
    <t>BENTON COUNTY SCHOOL OF ARTS  </t>
  </si>
  <si>
    <t>0441700</t>
  </si>
  <si>
    <t>NORTHWEST ARK ACADEMY FINE ART</t>
  </si>
  <si>
    <t>3540700</t>
  </si>
  <si>
    <t>HOPE ACADEMY                  </t>
  </si>
  <si>
    <t>3840700</t>
  </si>
  <si>
    <t>IMBODEN CHARTER SCHOOL DIST   </t>
  </si>
  <si>
    <t>4740700</t>
  </si>
  <si>
    <t>OSCEOLA COMM,ARTS &amp; BUS CH SCH</t>
  </si>
  <si>
    <t>5440700</t>
  </si>
  <si>
    <t>KIPP DELTA PUBLIC SCHOOLS     </t>
  </si>
  <si>
    <t>6040700</t>
  </si>
  <si>
    <t>ACADEMICS PLUS SCHOOL DISTRICT</t>
  </si>
  <si>
    <t>6041700</t>
  </si>
  <si>
    <t>LISA ACADEMY                  </t>
  </si>
  <si>
    <t>6042700</t>
  </si>
  <si>
    <t>DREAMLAND ACADEMY             </t>
  </si>
  <si>
    <t>6043700</t>
  </si>
  <si>
    <t>ARKANSAS VIRTUAL SCHOOL       </t>
  </si>
  <si>
    <t>6044700</t>
  </si>
  <si>
    <t>COVENANTKEEPERS CHARTER SCHOOL</t>
  </si>
  <si>
    <t>6045700</t>
  </si>
  <si>
    <t>ESTEM ELEMENTARY PUBLIC CHARTE</t>
  </si>
  <si>
    <t>6046700</t>
  </si>
  <si>
    <t>ESTEM MIDDLE PUBLIC CHARTER   </t>
  </si>
  <si>
    <t>6047700</t>
  </si>
  <si>
    <t>ESTEM HIGH CHARTER            </t>
  </si>
  <si>
    <t>6048700</t>
  </si>
  <si>
    <t>LISA ACADEMY NORTH            </t>
  </si>
  <si>
    <t>7240700</t>
  </si>
  <si>
    <t>HAAS HALL ACADEMY             </t>
  </si>
  <si>
    <t>6049700</t>
  </si>
  <si>
    <t>LITTLE ROCK PREPARATORY ACADEM</t>
  </si>
  <si>
    <t>N/A</t>
  </si>
  <si>
    <t>6050700</t>
  </si>
  <si>
    <t>JACKSONVILLE LIGHTHOUSE CHARTE</t>
  </si>
  <si>
    <t>ADA</t>
  </si>
  <si>
    <t>Weight</t>
  </si>
  <si>
    <t>TPS Weighted Average</t>
  </si>
  <si>
    <t>Charter Weighed Average</t>
  </si>
  <si>
    <t xml:space="preserve">ADA                                                         </t>
  </si>
  <si>
    <t xml:space="preserve">DEWITT SCHOOL DISTRICT        </t>
  </si>
  <si>
    <t xml:space="preserve">STUTTGART SCHOOL DISTRICT     </t>
  </si>
  <si>
    <t xml:space="preserve">CROSSETT SCHOOL DISTRICT      </t>
  </si>
  <si>
    <t xml:space="preserve">HAMBURG SCHOOL DISTRICT       </t>
  </si>
  <si>
    <t xml:space="preserve">COTTER SCHOOL DISTRICT        </t>
  </si>
  <si>
    <t xml:space="preserve">MOUNTAIN HOME SCHOOL DISTRICT </t>
  </si>
  <si>
    <t xml:space="preserve">NORFORK SCHOOL DISTRICT       </t>
  </si>
  <si>
    <t xml:space="preserve">BENTONVILLE SCHOOL DISTRICT   </t>
  </si>
  <si>
    <t xml:space="preserve">DECATUR SCHOOL DISTRICT       </t>
  </si>
  <si>
    <t xml:space="preserve">GENTRY SCHOOL DISTRICT        </t>
  </si>
  <si>
    <t xml:space="preserve">GRAVETTE SCHOOL DISTRICT      </t>
  </si>
  <si>
    <t xml:space="preserve">ROGERS SCHOOL DISTRICT        </t>
  </si>
  <si>
    <t xml:space="preserve">PEA RIDGE SCHOOL DISTRICT     </t>
  </si>
  <si>
    <t xml:space="preserve">ALPENA SCHOOL DISTRICT        </t>
  </si>
  <si>
    <t xml:space="preserve">BERGMAN SCHOOL DISTRICT       </t>
  </si>
  <si>
    <t xml:space="preserve">HARRISON SCHOOL DISTRICT      </t>
  </si>
  <si>
    <t xml:space="preserve">OMAHA SCHOOL DISTRICT         </t>
  </si>
  <si>
    <t xml:space="preserve">LEAD HILL SCHOOL DISTRICT     </t>
  </si>
  <si>
    <t xml:space="preserve">HERMITAGE SCHOOL DISTRICT     </t>
  </si>
  <si>
    <t xml:space="preserve">WARREN SCHOOL DISTRICT        </t>
  </si>
  <si>
    <t xml:space="preserve">HAMPTON SCHOOL DISTRICT       </t>
  </si>
  <si>
    <t xml:space="preserve">BERRYVILLE SCHOOL DISTRICT    </t>
  </si>
  <si>
    <t xml:space="preserve">GREEN FOREST SCHOOL DISTRICT  </t>
  </si>
  <si>
    <t xml:space="preserve">DERMOTT SCHOOL DISTRICT       </t>
  </si>
  <si>
    <t xml:space="preserve">LAKESIDE SCHOOL DISTRICT      </t>
  </si>
  <si>
    <t xml:space="preserve">ARKADELPHIA SCHOOL DISTRICT   </t>
  </si>
  <si>
    <t xml:space="preserve">GURDON SCHOOL DISTRICT        </t>
  </si>
  <si>
    <t xml:space="preserve">CORNING SCHOOL DISTRICT       </t>
  </si>
  <si>
    <t xml:space="preserve">PIGGOTT SCHOOL DISTRICT       </t>
  </si>
  <si>
    <t xml:space="preserve">RECTOR SCHOOL DISTRICT        </t>
  </si>
  <si>
    <t xml:space="preserve">CONCORD SCHOOL DISTRICT       </t>
  </si>
  <si>
    <t xml:space="preserve">HEBER SPRINGS SCHOOL DISTRICT </t>
  </si>
  <si>
    <t xml:space="preserve">QUITMAN SCHOOL DISTRICT       </t>
  </si>
  <si>
    <t xml:space="preserve">WEST SIDE SCHOOL DISTRICT     </t>
  </si>
  <si>
    <t xml:space="preserve">WOODLAWN SCHOOL DISTRICT      </t>
  </si>
  <si>
    <t xml:space="preserve">CLEVELAND COUNTY SCHOOL DIST. </t>
  </si>
  <si>
    <t xml:space="preserve">MAGNOLIA SCHOOL DISTRICT      </t>
  </si>
  <si>
    <t xml:space="preserve">NEMO VISTA SCHOOL DISTRICT    </t>
  </si>
  <si>
    <t xml:space="preserve">WONDERVIEW SCHOOL DISTRICT    </t>
  </si>
  <si>
    <t xml:space="preserve">BAY SCHOOL DISTRICT           </t>
  </si>
  <si>
    <t xml:space="preserve">BROOKLAND SCHOOL DISTRICT     </t>
  </si>
  <si>
    <t xml:space="preserve">JONESBORO SCHOOL DISTRICT     </t>
  </si>
  <si>
    <t xml:space="preserve">NETTLETON SCHOOL DISTRICT     </t>
  </si>
  <si>
    <t xml:space="preserve">VALLEY VIEW SCHOOL DISTRICT   </t>
  </si>
  <si>
    <t xml:space="preserve">RIVERSIDE SCHOOL DISTRICT     </t>
  </si>
  <si>
    <t xml:space="preserve">ALMA SCHOOL DISTRICT          </t>
  </si>
  <si>
    <t xml:space="preserve">CEDARVILLE SCHOOL DISTRICT    </t>
  </si>
  <si>
    <t xml:space="preserve">MOUNTAINBURG SCHOOL DISTRICT  </t>
  </si>
  <si>
    <t xml:space="preserve">MULBERRY SCHOOL DISTRICT      </t>
  </si>
  <si>
    <t xml:space="preserve">VAN BUREN SCHOOL DISTRICT     </t>
  </si>
  <si>
    <t xml:space="preserve">EARLE SCHOOL DISTRICT         </t>
  </si>
  <si>
    <t xml:space="preserve">WEST MEMPHIS SCHOOL DISTRICT  </t>
  </si>
  <si>
    <t xml:space="preserve">MARION SCHOOL DISTRICT        </t>
  </si>
  <si>
    <t xml:space="preserve">TURRELL SCHOOL DISTRICT       </t>
  </si>
  <si>
    <t xml:space="preserve">CROSS COUNTY SCHOOL DISTRICT  </t>
  </si>
  <si>
    <t xml:space="preserve">WYNNE SCHOOL DISTRICT         </t>
  </si>
  <si>
    <t xml:space="preserve">FORDYCE SCHOOL DISTRICT       </t>
  </si>
  <si>
    <t xml:space="preserve">DUMAS SCHOOL DISTRICT         </t>
  </si>
  <si>
    <t xml:space="preserve">MCGEHEE SCHOOL DISTRICT       </t>
  </si>
  <si>
    <t xml:space="preserve">DREW CENTRAL SCHOOL DISTRICT  </t>
  </si>
  <si>
    <t xml:space="preserve">MONTICELLO SCHOOL DISTRICT    </t>
  </si>
  <si>
    <t xml:space="preserve">CONWAY SCHOOL DISTRICT        </t>
  </si>
  <si>
    <t xml:space="preserve">GREENBRIER SCHOOL DISTRICT    </t>
  </si>
  <si>
    <t xml:space="preserve">GUY-PERKINS SCHOOL DISTRICT   </t>
  </si>
  <si>
    <t xml:space="preserve">MAYFLOWER SCHOOL DISTRICT     </t>
  </si>
  <si>
    <t xml:space="preserve">MT. VERNON/ENOLA SCHOOL DIST. </t>
  </si>
  <si>
    <t xml:space="preserve">VILONIA SCHOOL DISTRICT       </t>
  </si>
  <si>
    <t xml:space="preserve">CHARLESTON SCHOOL DISTRICT    </t>
  </si>
  <si>
    <t xml:space="preserve">COUNTY LINE SCHOOL DISTRICT   </t>
  </si>
  <si>
    <t xml:space="preserve">OZARK SCHOOL DISTRICT         </t>
  </si>
  <si>
    <t xml:space="preserve">SALEM SCHOOL DISTRICT         </t>
  </si>
  <si>
    <t xml:space="preserve">VIOLA SCHOOL DISTRICT         </t>
  </si>
  <si>
    <t xml:space="preserve">FOUNTAIN LAKE SCHOOL DISTRICT </t>
  </si>
  <si>
    <t xml:space="preserve">HOT SPRINGS SCHOOL DISTRICT   </t>
  </si>
  <si>
    <t xml:space="preserve">JESSIEVILLE SCHOOL DISTRICT   </t>
  </si>
  <si>
    <t xml:space="preserve">LAKE HAMILTON SCHOOL DISTRICT </t>
  </si>
  <si>
    <t xml:space="preserve">MOUNTAIN PINE SCHOOL DISTRICT </t>
  </si>
  <si>
    <t xml:space="preserve">POYEN SCHOOL DISTRICT         </t>
  </si>
  <si>
    <t xml:space="preserve">SHERIDAN SCHOOL DISTRICT      </t>
  </si>
  <si>
    <t xml:space="preserve">MARMADUKE SCHOOL DISTRICT     </t>
  </si>
  <si>
    <t xml:space="preserve">GREENE CO. TECH SCHOOL DIST.  </t>
  </si>
  <si>
    <t xml:space="preserve">PARAGOULD SCHOOL DISTRICT     </t>
  </si>
  <si>
    <t xml:space="preserve">BLEVINS SCHOOL DISTRICT       </t>
  </si>
  <si>
    <t xml:space="preserve">HOPE SCHOOL DISTRICT          </t>
  </si>
  <si>
    <t xml:space="preserve">SPRING HILL SCHOOL DISTRICT   </t>
  </si>
  <si>
    <t xml:space="preserve">BISMARCK SCHOOL DISTRICT      </t>
  </si>
  <si>
    <t xml:space="preserve">GLEN ROSE SCHOOL DISTRICT     </t>
  </si>
  <si>
    <t xml:space="preserve">MAGNET COVE SCHOOL DIST.      </t>
  </si>
  <si>
    <t xml:space="preserve">MALVERN SCHOOL DISTRICT       </t>
  </si>
  <si>
    <t xml:space="preserve">OUACHITA SCHOOL DISTRICT      </t>
  </si>
  <si>
    <t xml:space="preserve">DIERKS SCHOOL DISTRICT        </t>
  </si>
  <si>
    <t xml:space="preserve">MINERAL SPRINGS SCHOOL DIST.  </t>
  </si>
  <si>
    <t xml:space="preserve">NASHVILLE SCHOOL DISTRICT     </t>
  </si>
  <si>
    <t xml:space="preserve">BATESVILLE SCHOOL DISTRICT    </t>
  </si>
  <si>
    <t xml:space="preserve">CUSHMAN SCHOOL DISTRICT       </t>
  </si>
  <si>
    <t xml:space="preserve">SOUTHSIDE SCHOOL DISTRICT     </t>
  </si>
  <si>
    <t xml:space="preserve">MIDLAND SCHOOL DISTRICT       </t>
  </si>
  <si>
    <t xml:space="preserve">CEDAR RIDGE SCHOOL DISTRICT   </t>
  </si>
  <si>
    <t xml:space="preserve">CALICO ROCK SCHOOL DISTRICT   </t>
  </si>
  <si>
    <t xml:space="preserve">MELBOURNE SCHOOL DISTRICT     </t>
  </si>
  <si>
    <t xml:space="preserve">IZARD CO. CONS. SCHOOL DIST.  </t>
  </si>
  <si>
    <t xml:space="preserve">NEWPORT SCHOOL DISTRICT       </t>
  </si>
  <si>
    <t xml:space="preserve">JACKSON CO. SCHOOL DISTRICT   </t>
  </si>
  <si>
    <t xml:space="preserve">DOLLARWAY SCHOOL DISTRICT     </t>
  </si>
  <si>
    <t xml:space="preserve">PINE BLUFF SCHOOL DISTRICT    </t>
  </si>
  <si>
    <t xml:space="preserve">WATSON CHAPEL SCHOOL DISTRICT </t>
  </si>
  <si>
    <t xml:space="preserve">WHITE HALL SCHOOL DISTRICT    </t>
  </si>
  <si>
    <t xml:space="preserve">CLARKSVILLE SCHOOL DISTRICT   </t>
  </si>
  <si>
    <t xml:space="preserve">LAMAR SCHOOL DISTRICT         </t>
  </si>
  <si>
    <t xml:space="preserve">WESTSIDE SCHOOL DISTRICT      </t>
  </si>
  <si>
    <t xml:space="preserve">BRADLEY SCHOOL DISTRICT       </t>
  </si>
  <si>
    <t xml:space="preserve">HOXIE SCHOOL DISTRICT         </t>
  </si>
  <si>
    <t xml:space="preserve">SLOAN-HENDRIX SCHOOL DIST.    </t>
  </si>
  <si>
    <t xml:space="preserve">HILLCREST SCHOOL DISTRICT     </t>
  </si>
  <si>
    <t xml:space="preserve">LEE COUNTY SCHOOL DISTRICT    </t>
  </si>
  <si>
    <t xml:space="preserve">STAR CITY SCHOOL DISTRICT     </t>
  </si>
  <si>
    <t xml:space="preserve">ASHDOWN SCHOOL DISTRICT       </t>
  </si>
  <si>
    <t xml:space="preserve">FOREMAN SCHOOL DISTRICT       </t>
  </si>
  <si>
    <t xml:space="preserve">BOONEVILLE SCHOOL DISTRICT    </t>
  </si>
  <si>
    <t xml:space="preserve">MAGAZINE SCHOOL DISTRICT      </t>
  </si>
  <si>
    <t xml:space="preserve">PARIS SCHOOL DISTRICT         </t>
  </si>
  <si>
    <t xml:space="preserve">SCRANTON SCHOOL DISTRICT      </t>
  </si>
  <si>
    <t xml:space="preserve">LONOKE SCHOOL DISTRICT        </t>
  </si>
  <si>
    <t xml:space="preserve">ENGLAND SCHOOL DISTRICT       </t>
  </si>
  <si>
    <t xml:space="preserve">CARLISLE SCHOOL DISTRICT      </t>
  </si>
  <si>
    <t xml:space="preserve">CABOT SCHOOL DISTRICT         </t>
  </si>
  <si>
    <t xml:space="preserve">HUNTSVILLE SCHOOL DISTRICT    </t>
  </si>
  <si>
    <t xml:space="preserve">FLIPPIN SCHOOL DISTRICT       </t>
  </si>
  <si>
    <t xml:space="preserve">YELLVILLE-SUMMIT SCHOOL DIST. </t>
  </si>
  <si>
    <t xml:space="preserve">GENOA CENTRAL SCHOOL DISTRICT </t>
  </si>
  <si>
    <t xml:space="preserve">FOUKE SCHOOL DISTRICT         </t>
  </si>
  <si>
    <t xml:space="preserve">TEXARKANA SCHOOL DISTRICT     </t>
  </si>
  <si>
    <t xml:space="preserve">ARMOREL SCHOOL DISTRICT       </t>
  </si>
  <si>
    <t xml:space="preserve">BLYTHEVILLE SCHOOL DISTRICT   </t>
  </si>
  <si>
    <t xml:space="preserve">SO. MISS. COUNTY SCHOOL DIST. </t>
  </si>
  <si>
    <t xml:space="preserve">GOSNELL SCHOOL DISTRICT       </t>
  </si>
  <si>
    <t xml:space="preserve">MANILA SCHOOL DISTRICT        </t>
  </si>
  <si>
    <t xml:space="preserve">OSCEOLA SCHOOL DISTRICT       </t>
  </si>
  <si>
    <t xml:space="preserve">BRINKLEY SCHOOL DISTRICT      </t>
  </si>
  <si>
    <t xml:space="preserve">CLARENDON SCHOOL DISTRICT     </t>
  </si>
  <si>
    <t xml:space="preserve">CADDO HILLS SCHOOL DISTRICT   </t>
  </si>
  <si>
    <t xml:space="preserve">MOUNT IDA SCHOOL DISTRICT     </t>
  </si>
  <si>
    <t xml:space="preserve">PRESCOTT SCHOOL DISTRICT      </t>
  </si>
  <si>
    <t xml:space="preserve">NEVADA SCHOOL DISTRICT        </t>
  </si>
  <si>
    <t xml:space="preserve">JASPER SCHOOL DISTRICT        </t>
  </si>
  <si>
    <t xml:space="preserve">BEARDEN SCHOOL DISTRICT       </t>
  </si>
  <si>
    <t xml:space="preserve">CAMDEN FAIRVIEW SCHOOL DIST.  </t>
  </si>
  <si>
    <t xml:space="preserve">HARMONY GROVE SCHOOL DISTRICT </t>
  </si>
  <si>
    <t xml:space="preserve">STEPHENS SCHOOL DISTRICT      </t>
  </si>
  <si>
    <t xml:space="preserve">EAST END SCHOOL DISTRICT      </t>
  </si>
  <si>
    <t xml:space="preserve">PERRYVILLE SCHOOL DISTRICT    </t>
  </si>
  <si>
    <t xml:space="preserve">BARTON-LEXA SCHOOL DISTRICT   </t>
  </si>
  <si>
    <t xml:space="preserve">HELENA/ W.HELENA SCHOOL DIST. </t>
  </si>
  <si>
    <t xml:space="preserve">MARVELL SCHOOL DISTRICT       </t>
  </si>
  <si>
    <t xml:space="preserve">DELIGHT SCHOOL DISTRICT       </t>
  </si>
  <si>
    <t xml:space="preserve">CENTERPOINT SCHOOL DISTRICT   </t>
  </si>
  <si>
    <t xml:space="preserve">KIRBY SCHOOL DISTRICT         </t>
  </si>
  <si>
    <t xml:space="preserve">MURFREESBORO SCHOOL DISTRICT  </t>
  </si>
  <si>
    <t xml:space="preserve">HARRISBURG SCHOOL DISTRICT    </t>
  </si>
  <si>
    <t xml:space="preserve">MARKED TREE SCHOOL DISTRICT   </t>
  </si>
  <si>
    <t xml:space="preserve">TRUMANN SCHOOL DISTRICT       </t>
  </si>
  <si>
    <t xml:space="preserve">WEINER SCHOOL DISTRICT        </t>
  </si>
  <si>
    <t xml:space="preserve">MENA SCHOOL DISTRICT          </t>
  </si>
  <si>
    <t xml:space="preserve">VAN COVE SCHOOL DISTRICT      </t>
  </si>
  <si>
    <t xml:space="preserve">WICKES SCHOOL DISTRICT        </t>
  </si>
  <si>
    <t xml:space="preserve">ATKINS SCHOOL DISTRICT        </t>
  </si>
  <si>
    <t xml:space="preserve">DOVER SCHOOL DISTRICT         </t>
  </si>
  <si>
    <t xml:space="preserve">HECTOR SCHOOL DISTRICT        </t>
  </si>
  <si>
    <t xml:space="preserve">POTTSVILLE SCHOOL DISTRICT    </t>
  </si>
  <si>
    <t xml:space="preserve">RUSSELLVILLE SCHOOL DISTRICT  </t>
  </si>
  <si>
    <t xml:space="preserve">DES ARC SCHOOL DISTRICT       </t>
  </si>
  <si>
    <t xml:space="preserve">HAZEN SCHOOL DISTRICT         </t>
  </si>
  <si>
    <t xml:space="preserve">LITTLE ROCK SCHOOL DISTRICT   </t>
  </si>
  <si>
    <t xml:space="preserve">MAYNARD SCHOOL DISTRICT       </t>
  </si>
  <si>
    <t xml:space="preserve">POCAHONTAS SCHOOL DISTRICT    </t>
  </si>
  <si>
    <t xml:space="preserve">FORREST CITY SCHOOL DISTRICT  </t>
  </si>
  <si>
    <t xml:space="preserve">HUGHES SCHOOL DISTRICT        </t>
  </si>
  <si>
    <t xml:space="preserve">PALESTINE-WHEATLEY SCH. DIST. </t>
  </si>
  <si>
    <t xml:space="preserve">BAUXITE SCHOOL DISTRICT       </t>
  </si>
  <si>
    <t xml:space="preserve">BENTON SCHOOL DISTRICT        </t>
  </si>
  <si>
    <t xml:space="preserve">BRYANT SCHOOL DISTRICT        </t>
  </si>
  <si>
    <t xml:space="preserve">WALDRON SCHOOL DISTRICT       </t>
  </si>
  <si>
    <t xml:space="preserve">SEARCY COUNTY SCHOOL DISTRICT </t>
  </si>
  <si>
    <t xml:space="preserve">FORT SMITH SCHOOL DISTRICT    </t>
  </si>
  <si>
    <t xml:space="preserve">GREENWOOD SCHOOL DISTRICT     </t>
  </si>
  <si>
    <t xml:space="preserve">HACKETT SCHOOL DISTRICT       </t>
  </si>
  <si>
    <t xml:space="preserve">HARTFORD SCHOOL DISTRICT      </t>
  </si>
  <si>
    <t xml:space="preserve">LAVACA SCHOOL DISTRICT        </t>
  </si>
  <si>
    <t xml:space="preserve">MANSFIELD SCHOOL DISTRICT     </t>
  </si>
  <si>
    <t xml:space="preserve">DEQUEEN SCHOOL DISTRICT       </t>
  </si>
  <si>
    <t xml:space="preserve">HORATIO SCHOOL DISTRICT       </t>
  </si>
  <si>
    <t xml:space="preserve">CAVE CITY SCHOOL DISTRICT     </t>
  </si>
  <si>
    <t xml:space="preserve">HIGHLAND SCHOOL DISTRICT      </t>
  </si>
  <si>
    <t xml:space="preserve">TWIN RIVERS SCHOOL DISTRICT   </t>
  </si>
  <si>
    <t xml:space="preserve">MOUNTAIN VIEW SCHOOL DISTRICT </t>
  </si>
  <si>
    <t xml:space="preserve">EL DORADO SCHOOL DISTRICT     </t>
  </si>
  <si>
    <t xml:space="preserve">JUNCTION CITY SCHOOL DISTRICT </t>
  </si>
  <si>
    <t xml:space="preserve">NORPHLET SCHOOL DISTRICT      </t>
  </si>
  <si>
    <t xml:space="preserve">PARKERS CHAPEL SCHOOL DIST.   </t>
  </si>
  <si>
    <t xml:space="preserve">SMACKOVER SCHOOL DISTRICT     </t>
  </si>
  <si>
    <t xml:space="preserve">STRONG-HUTTIG SCHOOL DISTRICT </t>
  </si>
  <si>
    <t xml:space="preserve">CLINTON SCHOOL DISTRICT       </t>
  </si>
  <si>
    <t xml:space="preserve">SHIRLEY SCHOOL DISTRICT       </t>
  </si>
  <si>
    <t xml:space="preserve">SOUTH SIDE SCHOOL DISTRICT    </t>
  </si>
  <si>
    <t xml:space="preserve">ELKINS SCHOOL DISTRICT        </t>
  </si>
  <si>
    <t xml:space="preserve">FARMINGTON SCHOOL DISTRICT    </t>
  </si>
  <si>
    <t xml:space="preserve">FAYETTEVILLE SCHOOL DISTRICT  </t>
  </si>
  <si>
    <t xml:space="preserve">GREENLAND SCHOOL DISTRICT     </t>
  </si>
  <si>
    <t xml:space="preserve">LINCOLN SCHOOL DISTRICT       </t>
  </si>
  <si>
    <t xml:space="preserve">PRAIRIE GROVE SCHOOL DISTRICT </t>
  </si>
  <si>
    <t xml:space="preserve">SPRINGDALE SCHOOL DISTRICT    </t>
  </si>
  <si>
    <t xml:space="preserve">WEST FORK SCHOOL DISTRICT     </t>
  </si>
  <si>
    <t xml:space="preserve">BALD KNOB SCHOOL DISTRICT     </t>
  </si>
  <si>
    <t xml:space="preserve">BEEBE SCHOOL DISTRICT         </t>
  </si>
  <si>
    <t xml:space="preserve">BRADFORD SCHOOL DISTRICT      </t>
  </si>
  <si>
    <t xml:space="preserve">RIVERVIEW SCHOOL DISTRICT     </t>
  </si>
  <si>
    <t xml:space="preserve">PANGBURN SCHOOL DISTRICT      </t>
  </si>
  <si>
    <t xml:space="preserve">ROSE BUD SCHOOL DISTRICT      </t>
  </si>
  <si>
    <t xml:space="preserve">SEARCY SCHOOL DISTRICT        </t>
  </si>
  <si>
    <t xml:space="preserve">AUGUSTA SCHOOL DISTRICT       </t>
  </si>
  <si>
    <t xml:space="preserve">MCCRORY SCHOOL DISTRICT       </t>
  </si>
  <si>
    <t xml:space="preserve">DANVILLE SCHOOL DISTRICT      </t>
  </si>
  <si>
    <t xml:space="preserve">DARDANELLE SCHOOL DISTRICT    </t>
  </si>
  <si>
    <t xml:space="preserve">WESTERN YELL CO. SCHOOL DIST. </t>
  </si>
  <si>
    <t xml:space="preserve">TWO RIVERS SCHOOL DISTRICT    </t>
  </si>
  <si>
    <t xml:space="preserve">BENTON COUNTY SCHOOL OF ARTS  </t>
  </si>
  <si>
    <t xml:space="preserve">NWA ACADEMY OF FINE ARTS      </t>
  </si>
  <si>
    <t xml:space="preserve">IMBODEN CHARTER SCHOOL DIST   </t>
  </si>
  <si>
    <t>KIPP:DELTA COLLEGE PREP SCHOOL</t>
  </si>
  <si>
    <t xml:space="preserve">LISA ACADEMY                  </t>
  </si>
  <si>
    <t xml:space="preserve">DREAMLAND ACADEMY             </t>
  </si>
  <si>
    <t xml:space="preserve">ARKANSAS VIRTUAL ACADEMY      </t>
  </si>
  <si>
    <t xml:space="preserve">HAAS HALL ACADEMY             </t>
  </si>
  <si>
    <t xml:space="preserve">HOPE ACADEMY                  </t>
  </si>
  <si>
    <t xml:space="preserve">SCHOOL OF EXCELLENCE CHARTER  </t>
  </si>
  <si>
    <t xml:space="preserve">OSCEOLA COMM ART CHARTER BUS  </t>
  </si>
  <si>
    <t xml:space="preserve">COVENANT KEEPERS CHARTER SCH  </t>
  </si>
  <si>
    <t xml:space="preserve">ESTEM ELEMENTARY CHARTER SCH  </t>
  </si>
  <si>
    <t xml:space="preserve">ESTEM MIDDLE CHARTER SCH      </t>
  </si>
  <si>
    <t xml:space="preserve">ESTEM HIGH CHARTER SCH        </t>
  </si>
  <si>
    <t>LISA ACADEMY NORTH CHARTER SCH</t>
  </si>
  <si>
    <t>9999999</t>
  </si>
  <si>
    <t>Charter Weighted Average</t>
  </si>
  <si>
    <t>9940000</t>
  </si>
  <si>
    <t xml:space="preserve">SOUTH PIKE COUNTY SCHOOL DIST </t>
  </si>
  <si>
    <t>5707000</t>
  </si>
  <si>
    <t xml:space="preserve">COSSATOT RIVER SCHOOL DIST    </t>
  </si>
  <si>
    <t xml:space="preserve">ESTEM HIGH SCHOOL             </t>
  </si>
  <si>
    <t xml:space="preserve">ESTEM MIDDLE PUBLIC CHARTER   </t>
  </si>
  <si>
    <t xml:space="preserve">KIPP DELTA PUBLIC SCHOOLS     </t>
  </si>
  <si>
    <t xml:space="preserve">LISA ACADEMY NORTH            </t>
  </si>
  <si>
    <t>6051700</t>
  </si>
  <si>
    <t>LR URBAN COLLEGIATE PUBLIC CHA</t>
  </si>
  <si>
    <t>2009-2010</t>
  </si>
  <si>
    <t>2008-2009</t>
  </si>
  <si>
    <t>2007-2008</t>
  </si>
  <si>
    <t>Year</t>
  </si>
  <si>
    <t>LEA:</t>
  </si>
  <si>
    <t>District Name:</t>
  </si>
  <si>
    <t>Comparisons</t>
  </si>
  <si>
    <t>Click in cell A2 to select main district and A4 to select comparison district.</t>
  </si>
  <si>
    <t>Difference</t>
  </si>
  <si>
    <t xml:space="preserve"> Arkansas Charter Weighed Average</t>
  </si>
  <si>
    <t xml:space="preserve"> Arkansas TPS Weighted Average</t>
  </si>
  <si>
    <t>PP Total Instruction (ASR 55)</t>
  </si>
  <si>
    <t>PP Total Expenditures (ASR 76)</t>
  </si>
  <si>
    <t>PP Total Current (ASR 79)</t>
  </si>
  <si>
    <t>PP Net Current (ASR 81)</t>
  </si>
  <si>
    <t>PP Total Expenditures (ASR 76/ADA)</t>
  </si>
  <si>
    <t>PP Total Current (ASR 79/ADA)</t>
  </si>
  <si>
    <t>PP Net Current (ASR 81/ADA)</t>
  </si>
  <si>
    <t>PP Total Instructional (ASR 55/ADA)</t>
  </si>
  <si>
    <t>Difference as a % of Higher Spending District</t>
  </si>
  <si>
    <t>Select Main District Below</t>
  </si>
  <si>
    <t>Select Comparison District Below</t>
  </si>
  <si>
    <t>District Per Pupil Spending</t>
  </si>
  <si>
    <t>ASR Line 2</t>
  </si>
  <si>
    <t>Total Instruction</t>
  </si>
  <si>
    <t>Total Expenditures</t>
  </si>
  <si>
    <t>Total Current Expenditures</t>
  </si>
  <si>
    <t>Net Current Expenditures</t>
  </si>
  <si>
    <t>ASR Line 55</t>
  </si>
  <si>
    <t>ASR Line 76</t>
  </si>
  <si>
    <t>ASR Line 79</t>
  </si>
  <si>
    <t>ASR Line 81</t>
  </si>
  <si>
    <t>Average Daily Attendance - The annual average of the total days in attendance divided by the number of days taught. It includes students who attend school agreement between the respective districts. This report uses the four-quarter average outside the district on a tuition ADA for FY 2009-2010</t>
  </si>
  <si>
    <t>Total Instruction - Sum of Regular Instruction, Special Education, Workforce Education, Adult Education, Compensatory Education, and Other.</t>
  </si>
  <si>
    <t>Total Expenditures - Sum of Total Instruction, Total District Level Support, Total School Level Support Services, Total Non-Instructional Services, Facilities Acquisition and Construction, Debt Service, Payments to Other LEAs Within the State, Payments to Other LEAs Outside State, Other Non-Programmed Costs.</t>
  </si>
  <si>
    <t>Total Current Expenditures - Total Expenditures - (Capital Expenditures + Debt Service)</t>
  </si>
  <si>
    <t>Net Current Expenditures - Total Current Expenditures - Exclusions from Current Expenditures</t>
  </si>
  <si>
    <t>Resourse Measure</t>
  </si>
  <si>
    <t>Line in ASR</t>
  </si>
  <si>
    <t>Definition</t>
  </si>
  <si>
    <t>For further descriptions, see page i - vi in ASR:  http://www.apscn.org/reports/hld/asr/caja/0910/asr0910.pdf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</si>
</sst>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quot;$&quot;#,##0.00"/>
  </numFmts>
  <fonts count="14" x14ac:knownFonts="1">
    <font>
      <sz val="11"/>
      <color theme="1"/>
      <name val="Calibri"/>
      <family val="2"/>
      <scheme val="minor"/>
    </font>
    <font>
      <sz val="10"/>
      <name val="Arial"/>
    </font>
    <font>
      <sz val="10"/>
      <name val="Times New Roman"/>
      <family val="1"/>
    </font>
    <font>
      <b/>
      <sz val="10"/>
      <color indexed="8"/>
      <name val="Times New Roman"/>
      <family val="1"/>
    </font>
    <font>
      <sz val="10"/>
      <color indexed="8"/>
      <name val="Times New Roman"/>
      <family val="1"/>
    </font>
    <font>
      <sz val="10"/>
      <name val="Arial"/>
      <family val="2"/>
    </font>
    <font>
      <u/>
      <sz val="11"/>
      <color theme="10"/>
      <name val="Calibri"/>
      <family val="2"/>
    </font>
    <font>
      <sz val="11"/>
      <color theme="0"/>
      <name val="Times New Roman"/>
      <family val="1"/>
    </font>
    <font>
      <b/>
      <sz val="11"/>
      <color theme="1"/>
      <name val="Times New Roman"/>
      <family val="1"/>
    </font>
    <font>
      <sz val="11"/>
      <color theme="1"/>
      <name val="Times New Roman"/>
      <family val="1"/>
    </font>
    <font>
      <b/>
      <sz val="11"/>
      <color theme="0"/>
      <name val="Times New Roman"/>
      <family val="1"/>
    </font>
    <font>
      <b/>
      <sz val="20"/>
      <color theme="0"/>
      <name val="Times New Roman"/>
      <family val="1"/>
    </font>
    <font>
      <b/>
      <sz val="14"/>
      <color theme="0"/>
      <name val="Times New Roman"/>
      <family val="1"/>
    </font>
    <font>
      <u/>
      <sz val="11"/>
      <color theme="10"/>
      <name val="Times New Roman"/>
      <family val="1"/>
    </font>
  </fonts>
  <fills count="5">
    <fill>
      <patternFill patternType="none"/>
    </fill>
    <fill>
      <patternFill patternType="gray125"/>
    </fill>
    <fill>
      <patternFill patternType="solid">
        <fgColor indexed="31"/>
        <bgColor indexed="64"/>
      </patternFill>
    </fill>
    <fill>
      <patternFill patternType="solid">
        <fgColor theme="7" tint="0.79998168889431442"/>
        <bgColor indexed="64"/>
      </patternFill>
    </fill>
    <fill>
      <patternFill patternType="solid">
        <fgColor rgb="FF005000"/>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64"/>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thin">
        <color indexed="64"/>
      </bottom>
      <diagonal/>
    </border>
  </borders>
  <cellStyleXfs count="5">
    <xf numFmtId="0" fontId="0" fillId="0" borderId="0"/>
    <xf numFmtId="0" fontId="1" fillId="0" borderId="0"/>
    <xf numFmtId="0" fontId="1" fillId="0" borderId="0">
      <alignment vertical="top"/>
    </xf>
    <xf numFmtId="0" fontId="5" fillId="0" borderId="0">
      <alignment vertical="top"/>
    </xf>
    <xf numFmtId="0" fontId="6" fillId="0" borderId="0" applyNumberFormat="0" applyFill="0" applyBorder="0" applyAlignment="0" applyProtection="0">
      <alignment vertical="top"/>
      <protection locked="0"/>
    </xf>
  </cellStyleXfs>
  <cellXfs count="71">
    <xf numFmtId="0" fontId="0" fillId="0" borderId="0" xfId="0"/>
    <xf numFmtId="0" fontId="1" fillId="0" borderId="0" xfId="1" applyAlignment="1">
      <alignment horizontal="center"/>
    </xf>
    <xf numFmtId="165" fontId="1" fillId="0" borderId="0" xfId="1" applyNumberFormat="1" applyAlignment="1"/>
    <xf numFmtId="165" fontId="2" fillId="0" borderId="0" xfId="1" applyNumberFormat="1" applyFont="1" applyAlignment="1"/>
    <xf numFmtId="49" fontId="4" fillId="2" borderId="1" xfId="1" applyNumberFormat="1" applyFont="1" applyFill="1" applyBorder="1" applyAlignment="1">
      <alignment wrapText="1"/>
    </xf>
    <xf numFmtId="49" fontId="4" fillId="3" borderId="1" xfId="1" applyNumberFormat="1" applyFont="1" applyFill="1" applyBorder="1" applyAlignment="1">
      <alignment wrapText="1"/>
    </xf>
    <xf numFmtId="0" fontId="2" fillId="0" borderId="0" xfId="1" applyNumberFormat="1" applyFont="1" applyAlignment="1"/>
    <xf numFmtId="164" fontId="4" fillId="0" borderId="1" xfId="1" applyNumberFormat="1" applyFont="1" applyBorder="1" applyAlignment="1">
      <alignment horizontal="right"/>
    </xf>
    <xf numFmtId="3" fontId="4" fillId="0" borderId="1" xfId="1" applyNumberFormat="1" applyFont="1" applyBorder="1" applyAlignment="1">
      <alignment horizontal="right"/>
    </xf>
    <xf numFmtId="49" fontId="4" fillId="0" borderId="1" xfId="1" applyNumberFormat="1" applyFont="1" applyBorder="1" applyAlignment="1">
      <alignment horizontal="right"/>
    </xf>
    <xf numFmtId="0" fontId="1" fillId="0" borderId="0" xfId="2" applyAlignment="1"/>
    <xf numFmtId="49" fontId="4" fillId="2" borderId="1" xfId="2" applyNumberFormat="1" applyFont="1" applyFill="1" applyBorder="1" applyAlignment="1">
      <alignment wrapText="1"/>
    </xf>
    <xf numFmtId="49" fontId="4" fillId="3" borderId="1" xfId="2" applyNumberFormat="1" applyFont="1" applyFill="1" applyBorder="1" applyAlignment="1">
      <alignment wrapText="1"/>
    </xf>
    <xf numFmtId="0" fontId="0" fillId="0" borderId="0" xfId="0" applyAlignment="1"/>
    <xf numFmtId="165" fontId="2" fillId="0" borderId="0" xfId="2" applyNumberFormat="1" applyFont="1" applyAlignment="1"/>
    <xf numFmtId="164" fontId="4" fillId="0" borderId="1" xfId="2" applyNumberFormat="1" applyFont="1" applyBorder="1" applyAlignment="1">
      <alignment horizontal="right" wrapText="1"/>
    </xf>
    <xf numFmtId="0" fontId="2" fillId="0" borderId="0" xfId="2" applyNumberFormat="1" applyFont="1" applyAlignment="1"/>
    <xf numFmtId="3" fontId="4" fillId="0" borderId="1" xfId="2" applyNumberFormat="1" applyFont="1" applyBorder="1" applyAlignment="1">
      <alignment horizontal="right" wrapText="1"/>
    </xf>
    <xf numFmtId="164" fontId="4" fillId="0" borderId="1" xfId="2" applyNumberFormat="1" applyFont="1" applyFill="1" applyBorder="1" applyAlignment="1">
      <alignment horizontal="right" wrapText="1"/>
    </xf>
    <xf numFmtId="49" fontId="2" fillId="0" borderId="1" xfId="2" applyNumberFormat="1" applyFont="1" applyFill="1" applyBorder="1" applyAlignment="1">
      <alignment horizontal="right" wrapText="1"/>
    </xf>
    <xf numFmtId="49" fontId="2" fillId="0" borderId="4" xfId="2" applyNumberFormat="1" applyFont="1" applyFill="1" applyBorder="1" applyAlignment="1">
      <alignment horizontal="right" wrapText="1"/>
    </xf>
    <xf numFmtId="0" fontId="5" fillId="0" borderId="0" xfId="3">
      <alignment vertical="top"/>
    </xf>
    <xf numFmtId="165" fontId="2" fillId="0" borderId="0" xfId="3" applyNumberFormat="1" applyFont="1">
      <alignment vertical="top"/>
    </xf>
    <xf numFmtId="0" fontId="2" fillId="0" borderId="0" xfId="3" applyFont="1">
      <alignment vertical="top"/>
    </xf>
    <xf numFmtId="49" fontId="2" fillId="0" borderId="0" xfId="3" applyNumberFormat="1" applyFont="1">
      <alignment vertical="top"/>
    </xf>
    <xf numFmtId="49" fontId="3" fillId="0" borderId="2" xfId="3" applyNumberFormat="1" applyFont="1" applyBorder="1" applyAlignment="1">
      <alignment horizontal="center" vertical="top" wrapText="1"/>
    </xf>
    <xf numFmtId="49" fontId="3" fillId="0" borderId="3" xfId="3" applyNumberFormat="1" applyFont="1" applyBorder="1" applyAlignment="1">
      <alignment horizontal="center" vertical="top" wrapText="1"/>
    </xf>
    <xf numFmtId="49" fontId="4" fillId="2" borderId="1" xfId="3" applyNumberFormat="1" applyFont="1" applyFill="1" applyBorder="1" applyAlignment="1">
      <alignment vertical="top" wrapText="1"/>
    </xf>
    <xf numFmtId="164" fontId="4" fillId="0" borderId="1" xfId="3" applyNumberFormat="1" applyFont="1" applyBorder="1" applyAlignment="1">
      <alignment horizontal="right" vertical="top"/>
    </xf>
    <xf numFmtId="3" fontId="4" fillId="0" borderId="1" xfId="3" applyNumberFormat="1" applyFont="1" applyBorder="1" applyAlignment="1">
      <alignment horizontal="right" vertical="top"/>
    </xf>
    <xf numFmtId="49" fontId="4" fillId="0" borderId="1" xfId="3" applyNumberFormat="1" applyFont="1" applyBorder="1" applyAlignment="1">
      <alignment horizontal="right" vertical="top"/>
    </xf>
    <xf numFmtId="49" fontId="4" fillId="3" borderId="1" xfId="3" applyNumberFormat="1" applyFont="1" applyFill="1" applyBorder="1" applyAlignment="1">
      <alignment vertical="top" wrapText="1"/>
    </xf>
    <xf numFmtId="0" fontId="7" fillId="4" borderId="0" xfId="0" applyFont="1" applyFill="1" applyAlignment="1" applyProtection="1">
      <alignment horizontal="left" wrapText="1"/>
      <protection locked="0"/>
    </xf>
    <xf numFmtId="0" fontId="8" fillId="0" borderId="0" xfId="0" applyFont="1"/>
    <xf numFmtId="0" fontId="9" fillId="0" borderId="0" xfId="0" applyFont="1"/>
    <xf numFmtId="0" fontId="9" fillId="0" borderId="0" xfId="0" applyFont="1" applyProtection="1">
      <protection locked="0"/>
    </xf>
    <xf numFmtId="0" fontId="7" fillId="4" borderId="0" xfId="0" applyFont="1" applyFill="1" applyAlignment="1">
      <alignment horizontal="center" wrapText="1"/>
    </xf>
    <xf numFmtId="0" fontId="7" fillId="4"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right" wrapText="1"/>
    </xf>
    <xf numFmtId="0" fontId="7" fillId="0" borderId="0" xfId="0" applyFont="1" applyFill="1" applyAlignment="1">
      <alignment wrapText="1"/>
    </xf>
    <xf numFmtId="0" fontId="9" fillId="0" borderId="0" xfId="0" applyFont="1" applyAlignment="1">
      <alignment horizontal="center"/>
    </xf>
    <xf numFmtId="165" fontId="9" fillId="0" borderId="0" xfId="0" applyNumberFormat="1" applyFont="1" applyAlignment="1">
      <alignment horizontal="center"/>
    </xf>
    <xf numFmtId="2" fontId="9" fillId="0" borderId="0" xfId="0" applyNumberFormat="1" applyFont="1" applyAlignment="1">
      <alignment horizontal="center"/>
    </xf>
    <xf numFmtId="0" fontId="10" fillId="4" borderId="0" xfId="0" applyFont="1" applyFill="1" applyAlignment="1">
      <alignment horizontal="right"/>
    </xf>
    <xf numFmtId="165" fontId="9" fillId="0" borderId="5" xfId="0" applyNumberFormat="1" applyFont="1" applyBorder="1" applyAlignment="1">
      <alignment horizontal="center"/>
    </xf>
    <xf numFmtId="2" fontId="9" fillId="0" borderId="5" xfId="0" applyNumberFormat="1" applyFont="1" applyBorder="1" applyAlignment="1">
      <alignment horizontal="center"/>
    </xf>
    <xf numFmtId="10" fontId="9" fillId="0" borderId="0" xfId="0" applyNumberFormat="1" applyFont="1" applyAlignment="1">
      <alignment horizontal="center"/>
    </xf>
    <xf numFmtId="0" fontId="10" fillId="4" borderId="0" xfId="0" applyFont="1" applyFill="1" applyAlignment="1">
      <alignment horizontal="right" wrapText="1"/>
    </xf>
    <xf numFmtId="0" fontId="10" fillId="4" borderId="0" xfId="0" applyFont="1" applyFill="1" applyAlignment="1">
      <alignment horizontal="center" wrapText="1"/>
    </xf>
    <xf numFmtId="0" fontId="10" fillId="0" borderId="0" xfId="0" applyFont="1" applyFill="1" applyAlignment="1">
      <alignment horizontal="center" wrapText="1"/>
    </xf>
    <xf numFmtId="0" fontId="9" fillId="0" borderId="0" xfId="0" applyFont="1" applyAlignment="1"/>
    <xf numFmtId="0" fontId="9" fillId="0" borderId="0" xfId="0" applyFont="1" applyAlignment="1">
      <alignment horizontal="left"/>
    </xf>
    <xf numFmtId="0" fontId="13" fillId="0" borderId="0" xfId="4" applyFont="1" applyAlignment="1" applyProtection="1"/>
    <xf numFmtId="0" fontId="9" fillId="0" borderId="0" xfId="0" applyFont="1" applyFill="1"/>
    <xf numFmtId="0" fontId="9" fillId="0" borderId="0" xfId="0" applyFont="1" applyAlignment="1">
      <alignment wrapText="1"/>
    </xf>
    <xf numFmtId="0" fontId="7" fillId="4" borderId="0" xfId="0" applyFont="1" applyFill="1" applyAlignment="1">
      <alignment vertical="top"/>
    </xf>
    <xf numFmtId="0" fontId="7" fillId="4" borderId="0" xfId="0" applyFont="1" applyFill="1" applyAlignment="1">
      <alignmen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7" fillId="4" borderId="9" xfId="0" applyFont="1" applyFill="1" applyBorder="1" applyAlignment="1">
      <alignment vertical="top"/>
    </xf>
    <xf numFmtId="0" fontId="7" fillId="4" borderId="9" xfId="0" applyFont="1" applyFill="1" applyBorder="1" applyAlignment="1">
      <alignment vertical="top" wrapText="1"/>
    </xf>
    <xf numFmtId="0" fontId="9" fillId="0" borderId="9" xfId="0" applyFont="1" applyBorder="1" applyAlignment="1">
      <alignment horizontal="left" vertical="top" wrapText="1"/>
    </xf>
    <xf numFmtId="0" fontId="10" fillId="4" borderId="0" xfId="0" applyFont="1" applyFill="1"/>
    <xf numFmtId="0" fontId="6" fillId="0" borderId="0" xfId="4" applyAlignment="1" applyProtection="1"/>
    <xf numFmtId="0" fontId="7" fillId="4" borderId="0" xfId="0" applyFont="1" applyFill="1" applyAlignment="1">
      <alignment horizontal="left" wrapText="1"/>
    </xf>
    <xf numFmtId="0" fontId="10" fillId="4" borderId="0" xfId="0" applyFont="1" applyFill="1" applyAlignment="1">
      <alignment horizontal="right" wrapText="1"/>
    </xf>
    <xf numFmtId="0" fontId="12" fillId="4" borderId="0" xfId="0" applyFont="1" applyFill="1" applyAlignment="1">
      <alignment horizontal="center" wrapText="1"/>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cellXfs>
  <cellStyles count="5">
    <cellStyle name="Hyperlink" xfId="4" builtinId="8"/>
    <cellStyle name="Normal" xfId="0" builtinId="0"/>
    <cellStyle name="Normal 2" xfId="2"/>
    <cellStyle name="Normal 3" xfId="1"/>
    <cellStyle name="Normal 4" xfId="3"/>
  </cellStyles>
  <dxfs count="0"/>
  <tableStyles count="0" defaultTableStyle="TableStyleMedium9" defaultPivotStyle="PivotStyleLight16"/>
  <colors>
    <mruColors>
      <color rgb="FF005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pscn.org/reports/hld/asr/caja/0910/asr09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zoomScaleNormal="100" workbookViewId="0">
      <selection activeCell="D7" sqref="D7"/>
    </sheetView>
  </sheetViews>
  <sheetFormatPr defaultRowHeight="15" x14ac:dyDescent="0.25"/>
  <cols>
    <col min="1" max="1" width="44.85546875" style="34" bestFit="1" customWidth="1"/>
    <col min="2" max="2" width="9.7109375" style="34" bestFit="1" customWidth="1"/>
    <col min="3" max="3" width="15.5703125" style="34" customWidth="1"/>
    <col min="4" max="4" width="17.42578125" style="34" customWidth="1"/>
    <col min="5" max="5" width="15.42578125" style="34" customWidth="1"/>
    <col min="6" max="6" width="15.5703125" style="34" customWidth="1"/>
    <col min="7" max="7" width="11.140625" style="34" bestFit="1" customWidth="1"/>
    <col min="8" max="16384" width="9.140625" style="34"/>
  </cols>
  <sheetData>
    <row r="1" spans="1:8" ht="39.75" customHeight="1" thickTop="1" thickBot="1" x14ac:dyDescent="0.3">
      <c r="B1" s="68" t="s">
        <v>809</v>
      </c>
      <c r="C1" s="69"/>
      <c r="D1" s="69"/>
      <c r="E1" s="69"/>
      <c r="F1" s="69"/>
      <c r="G1" s="70"/>
      <c r="H1" s="51"/>
    </row>
    <row r="2" spans="1:8" ht="15.75" thickTop="1" x14ac:dyDescent="0.25">
      <c r="A2" s="32" t="s">
        <v>807</v>
      </c>
      <c r="B2" s="33" t="s">
        <v>794</v>
      </c>
      <c r="C2" s="33"/>
      <c r="D2" s="33"/>
      <c r="E2" s="33"/>
      <c r="F2" s="33"/>
      <c r="G2" s="33"/>
    </row>
    <row r="3" spans="1:8" x14ac:dyDescent="0.25">
      <c r="A3" s="35" t="s">
        <v>740</v>
      </c>
    </row>
    <row r="4" spans="1:8" x14ac:dyDescent="0.25">
      <c r="A4" s="32" t="s">
        <v>808</v>
      </c>
      <c r="C4" s="66" t="s">
        <v>792</v>
      </c>
      <c r="D4" s="66"/>
      <c r="E4" s="65" t="str">
        <f>A3</f>
        <v xml:space="preserve">FAYETTEVILLE SCHOOL DISTRICT  </v>
      </c>
      <c r="F4" s="65"/>
    </row>
    <row r="5" spans="1:8" x14ac:dyDescent="0.25">
      <c r="A5" s="35" t="s">
        <v>744</v>
      </c>
      <c r="C5" s="36"/>
      <c r="D5" s="48" t="s">
        <v>791</v>
      </c>
      <c r="E5" s="37" t="str">
        <f>VLOOKUP($A$3,lea,2,FALSE)</f>
        <v>7203000</v>
      </c>
      <c r="F5" s="36"/>
    </row>
    <row r="6" spans="1:8" ht="3" customHeight="1" x14ac:dyDescent="0.25">
      <c r="A6" s="35"/>
      <c r="C6" s="38"/>
      <c r="D6" s="39"/>
      <c r="E6" s="40"/>
      <c r="F6" s="38"/>
    </row>
    <row r="7" spans="1:8" ht="43.5" x14ac:dyDescent="0.25">
      <c r="B7" s="49" t="s">
        <v>790</v>
      </c>
      <c r="C7" s="49" t="s">
        <v>802</v>
      </c>
      <c r="D7" s="49" t="s">
        <v>803</v>
      </c>
      <c r="E7" s="49" t="s">
        <v>804</v>
      </c>
      <c r="F7" s="49" t="s">
        <v>805</v>
      </c>
      <c r="G7" s="49" t="s">
        <v>529</v>
      </c>
    </row>
    <row r="8" spans="1:8" x14ac:dyDescent="0.25">
      <c r="B8" s="41" t="s">
        <v>787</v>
      </c>
      <c r="C8" s="42">
        <f>VLOOKUP($E$5,SPRING2010,3,FALSE)</f>
        <v>11958.053531781312</v>
      </c>
      <c r="D8" s="42">
        <f>VLOOKUP($E$5,SPRING2010,4,FALSE)</f>
        <v>10489.943146541233</v>
      </c>
      <c r="E8" s="42">
        <f>VLOOKUP($E$5,SPRING2010,5,FALSE)</f>
        <v>10375.765577735943</v>
      </c>
      <c r="F8" s="42">
        <f>VLOOKUP($E$5,SPRING2010,6,FALSE)</f>
        <v>6392.1476327305063</v>
      </c>
      <c r="G8" s="43">
        <f>VLOOKUP($E$5,SPRING2010,7,FALSE)</f>
        <v>8053.16</v>
      </c>
      <c r="H8" s="41"/>
    </row>
    <row r="9" spans="1:8" x14ac:dyDescent="0.25">
      <c r="B9" s="41" t="s">
        <v>788</v>
      </c>
      <c r="C9" s="42">
        <f>VLOOKUP($E$5,SPRING2009,3,FALSE)</f>
        <v>12550.755742152694</v>
      </c>
      <c r="D9" s="42">
        <f>VLOOKUP($E$5,SPRING2009,4,FALSE)</f>
        <v>10421.37148563009</v>
      </c>
      <c r="E9" s="42">
        <f>VLOOKUP($E$5,SPRING2009,5,FALSE)</f>
        <v>10037.481699719687</v>
      </c>
      <c r="F9" s="42">
        <f>VLOOKUP($E$5,SPRING2009,6,FALSE)</f>
        <v>6482.58130118386</v>
      </c>
      <c r="G9" s="43">
        <f>VLOOKUP($E$5,SPRING2009,7,FALSE)</f>
        <v>8001.79</v>
      </c>
      <c r="H9" s="41"/>
    </row>
    <row r="10" spans="1:8" x14ac:dyDescent="0.25">
      <c r="B10" s="41" t="s">
        <v>789</v>
      </c>
      <c r="C10" s="42">
        <f>VLOOKUP($E$5,SPRING2008,3,FALSE)</f>
        <v>11378.777896818336</v>
      </c>
      <c r="D10" s="42">
        <f>VLOOKUP($E$5,SPRING2008,4,FALSE)</f>
        <v>9882.5501238568631</v>
      </c>
      <c r="E10" s="42">
        <f>VLOOKUP($E$5,SPRING2008,5,FALSE)</f>
        <v>9537.8923435889083</v>
      </c>
      <c r="F10" s="42">
        <f>VLOOKUP($E$5,SPRING2008,6,FALSE)</f>
        <v>6155.7668803087145</v>
      </c>
      <c r="G10" s="43">
        <f>VLOOKUP($E$5,SPRING2008,7,FALSE)</f>
        <v>7924.47</v>
      </c>
      <c r="H10" s="41"/>
    </row>
    <row r="11" spans="1:8" x14ac:dyDescent="0.25">
      <c r="B11" s="41"/>
      <c r="C11" s="41"/>
      <c r="D11" s="41"/>
      <c r="E11" s="41"/>
      <c r="F11" s="41"/>
      <c r="G11" s="41"/>
      <c r="H11" s="41"/>
    </row>
    <row r="12" spans="1:8" ht="16.5" customHeight="1" x14ac:dyDescent="0.3">
      <c r="B12" s="67" t="s">
        <v>793</v>
      </c>
      <c r="C12" s="67"/>
      <c r="D12" s="67"/>
      <c r="E12" s="67"/>
      <c r="F12" s="67"/>
      <c r="G12" s="67"/>
      <c r="H12" s="67"/>
    </row>
    <row r="13" spans="1:8" ht="3" customHeight="1" x14ac:dyDescent="0.25">
      <c r="B13" s="50"/>
      <c r="C13" s="50"/>
      <c r="D13" s="50"/>
      <c r="E13" s="50"/>
      <c r="F13" s="50"/>
      <c r="G13" s="50"/>
      <c r="H13" s="50"/>
    </row>
    <row r="14" spans="1:8" ht="43.5" x14ac:dyDescent="0.25">
      <c r="A14" s="54"/>
      <c r="B14" s="49" t="s">
        <v>790</v>
      </c>
      <c r="C14" s="49" t="s">
        <v>802</v>
      </c>
      <c r="D14" s="49" t="s">
        <v>803</v>
      </c>
      <c r="E14" s="49" t="s">
        <v>804</v>
      </c>
      <c r="F14" s="49" t="s">
        <v>805</v>
      </c>
      <c r="G14" s="49" t="s">
        <v>529</v>
      </c>
      <c r="H14" s="49" t="s">
        <v>0</v>
      </c>
    </row>
    <row r="15" spans="1:8" x14ac:dyDescent="0.25">
      <c r="A15" s="44" t="str">
        <f>A$3</f>
        <v xml:space="preserve">FAYETTEVILLE SCHOOL DISTRICT  </v>
      </c>
      <c r="B15" s="41" t="s">
        <v>787</v>
      </c>
      <c r="C15" s="42">
        <f>VLOOKUP($E$5,SPRING2010,3,FALSE)</f>
        <v>11958.053531781312</v>
      </c>
      <c r="D15" s="42">
        <f>VLOOKUP($E$5,SPRING2010,4,FALSE)</f>
        <v>10489.943146541233</v>
      </c>
      <c r="E15" s="42">
        <f>VLOOKUP($E$5,SPRING2010,5,FALSE)</f>
        <v>10375.765577735943</v>
      </c>
      <c r="F15" s="42">
        <f>VLOOKUP($E$5,SPRING2010,6,FALSE)</f>
        <v>6392.1476327305063</v>
      </c>
      <c r="G15" s="43">
        <f>VLOOKUP($E$5,SPRING2010,7,FALSE)</f>
        <v>8053.16</v>
      </c>
      <c r="H15" s="43" t="str">
        <f>VLOOKUP($A$3,lea,2,FALSE)</f>
        <v>7203000</v>
      </c>
    </row>
    <row r="16" spans="1:8" x14ac:dyDescent="0.25">
      <c r="A16" s="44" t="str">
        <f>A$5</f>
        <v xml:space="preserve">SPRINGDALE SCHOOL DISTRICT    </v>
      </c>
      <c r="B16" s="41" t="s">
        <v>787</v>
      </c>
      <c r="C16" s="42">
        <f>VLOOKUP($H$16,SPRING2010,3,FALSE)</f>
        <v>10256.376042552665</v>
      </c>
      <c r="D16" s="42">
        <f>VLOOKUP($H$16,SPRING2010,4,FALSE)</f>
        <v>8631.4288648292149</v>
      </c>
      <c r="E16" s="42">
        <f>VLOOKUP($H$16,SPRING2010,5,FALSE)</f>
        <v>8149.7547102601466</v>
      </c>
      <c r="F16" s="42">
        <f>VLOOKUP($H$16,SPRING2010,6,FALSE)</f>
        <v>5308.5809868489496</v>
      </c>
      <c r="G16" s="43">
        <f>VLOOKUP($H$16,SPRING2010,7,FALSE)</f>
        <v>17012.330000000002</v>
      </c>
      <c r="H16" s="43" t="str">
        <f>VLOOKUP($A$5,lea,2,FALSE)</f>
        <v>7207000</v>
      </c>
    </row>
    <row r="17" spans="1:8" x14ac:dyDescent="0.25">
      <c r="A17" s="44" t="s">
        <v>795</v>
      </c>
      <c r="B17" s="41"/>
      <c r="C17" s="45">
        <f>C15-C16</f>
        <v>1701.6774892286467</v>
      </c>
      <c r="D17" s="45">
        <f t="shared" ref="D17:G17" si="0">D15-D16</f>
        <v>1858.5142817120177</v>
      </c>
      <c r="E17" s="45">
        <f t="shared" si="0"/>
        <v>2226.0108674757967</v>
      </c>
      <c r="F17" s="45">
        <f t="shared" si="0"/>
        <v>1083.5666458815567</v>
      </c>
      <c r="G17" s="46">
        <f t="shared" si="0"/>
        <v>-8959.1700000000019</v>
      </c>
      <c r="H17" s="43"/>
    </row>
    <row r="18" spans="1:8" x14ac:dyDescent="0.25">
      <c r="A18" s="44" t="s">
        <v>806</v>
      </c>
      <c r="B18" s="41"/>
      <c r="C18" s="47">
        <f>SUM(ABS(C17)/(IF(VALUE($C15)&gt;VALUE($C16),C15,C16)))</f>
        <v>0.14230388622245607</v>
      </c>
      <c r="D18" s="47">
        <f t="shared" ref="D18:F18" si="1">SUM(ABS(D17)/(IF(VALUE($C15)&gt;VALUE($C16),D15,D16)))</f>
        <v>0.17717105381308107</v>
      </c>
      <c r="E18" s="47">
        <f t="shared" si="1"/>
        <v>0.21453943333611111</v>
      </c>
      <c r="F18" s="47">
        <f t="shared" si="1"/>
        <v>0.16951527219634854</v>
      </c>
      <c r="G18" s="47"/>
      <c r="H18" s="41"/>
    </row>
    <row r="19" spans="1:8" x14ac:dyDescent="0.25">
      <c r="B19" s="41"/>
      <c r="C19" s="41"/>
      <c r="D19" s="41"/>
      <c r="E19" s="41"/>
      <c r="F19" s="41"/>
      <c r="G19" s="41"/>
      <c r="H19" s="41"/>
    </row>
    <row r="20" spans="1:8" x14ac:dyDescent="0.25">
      <c r="A20" s="44" t="str">
        <f t="shared" ref="A20" si="2">A$3</f>
        <v xml:space="preserve">FAYETTEVILLE SCHOOL DISTRICT  </v>
      </c>
      <c r="B20" s="41" t="s">
        <v>788</v>
      </c>
      <c r="C20" s="42">
        <f>VLOOKUP($E$5,SPRING2009,3,FALSE)</f>
        <v>12550.755742152694</v>
      </c>
      <c r="D20" s="42">
        <f>VLOOKUP($E$5,SPRING2009,4,FALSE)</f>
        <v>10421.37148563009</v>
      </c>
      <c r="E20" s="42">
        <f>VLOOKUP($E$5,SPRING2009,5,FALSE)</f>
        <v>10037.481699719687</v>
      </c>
      <c r="F20" s="42">
        <f>VLOOKUP($E$5,SPRING2009,6,FALSE)</f>
        <v>6482.58130118386</v>
      </c>
      <c r="G20" s="43">
        <f>VLOOKUP($E$5,SPRING2009,7,FALSE)</f>
        <v>8001.79</v>
      </c>
      <c r="H20" s="43" t="str">
        <f>VLOOKUP($A$3,lea,2,FALSE)</f>
        <v>7203000</v>
      </c>
    </row>
    <row r="21" spans="1:8" x14ac:dyDescent="0.25">
      <c r="A21" s="44" t="str">
        <f t="shared" ref="A21" si="3">A$5</f>
        <v xml:space="preserve">SPRINGDALE SCHOOL DISTRICT    </v>
      </c>
      <c r="B21" s="41" t="s">
        <v>788</v>
      </c>
      <c r="C21" s="42">
        <f>VLOOKUP($H$16,SPRING2009,3,FALSE)</f>
        <v>9457.7323509149883</v>
      </c>
      <c r="D21" s="42">
        <f>VLOOKUP($H$16,SPRING2009,4,FALSE)</f>
        <v>8368.1125593281995</v>
      </c>
      <c r="E21" s="42">
        <f>VLOOKUP($H$16,SPRING2009,5,FALSE)</f>
        <v>7688.1030459589956</v>
      </c>
      <c r="F21" s="42">
        <f>VLOOKUP($H$16,SPRING2009,6,FALSE)</f>
        <v>5302.3737549282969</v>
      </c>
      <c r="G21" s="43">
        <f>VLOOKUP($H$16,SPRING2009,7,FALSE)</f>
        <v>16301.27</v>
      </c>
      <c r="H21" s="43" t="str">
        <f>VLOOKUP($A$5,lea,2,FALSE)</f>
        <v>7207000</v>
      </c>
    </row>
    <row r="22" spans="1:8" x14ac:dyDescent="0.25">
      <c r="A22" s="44" t="s">
        <v>795</v>
      </c>
      <c r="B22" s="41"/>
      <c r="C22" s="45">
        <f>C20-C21</f>
        <v>3093.0233912377062</v>
      </c>
      <c r="D22" s="45">
        <f t="shared" ref="D22" si="4">D20-D21</f>
        <v>2053.2589263018908</v>
      </c>
      <c r="E22" s="45">
        <f t="shared" ref="E22" si="5">E20-E21</f>
        <v>2349.3786537606911</v>
      </c>
      <c r="F22" s="45">
        <f t="shared" ref="F22" si="6">F20-F21</f>
        <v>1180.2075462555631</v>
      </c>
      <c r="G22" s="46">
        <f t="shared" ref="G22" si="7">G20-G21</f>
        <v>-8299.48</v>
      </c>
      <c r="H22" s="43"/>
    </row>
    <row r="23" spans="1:8" x14ac:dyDescent="0.25">
      <c r="A23" s="44" t="s">
        <v>806</v>
      </c>
      <c r="B23" s="41"/>
      <c r="C23" s="47">
        <f>SUM(ABS(C22)/(IF(VALUE($C20)&gt;VALUE($C21),C20,C21)))</f>
        <v>0.24644120679120105</v>
      </c>
      <c r="D23" s="47">
        <f t="shared" ref="D23" si="8">SUM(ABS(D22)/(IF(VALUE($C20)&gt;VALUE($C21),D20,D21)))</f>
        <v>0.19702386860818713</v>
      </c>
      <c r="E23" s="47">
        <f t="shared" ref="E23" si="9">SUM(ABS(E22)/(IF(VALUE($C20)&gt;VALUE($C21),E20,E21)))</f>
        <v>0.23406056658875915</v>
      </c>
      <c r="F23" s="47">
        <f t="shared" ref="F23" si="10">SUM(ABS(F22)/(IF(VALUE($C20)&gt;VALUE($C21),F20,F21)))</f>
        <v>0.18205827145430967</v>
      </c>
      <c r="G23" s="41"/>
      <c r="H23" s="41"/>
    </row>
    <row r="24" spans="1:8" x14ac:dyDescent="0.25">
      <c r="B24" s="41"/>
      <c r="C24" s="41"/>
      <c r="D24" s="41"/>
      <c r="E24" s="41"/>
      <c r="F24" s="41"/>
      <c r="G24" s="41"/>
      <c r="H24" s="41"/>
    </row>
    <row r="25" spans="1:8" x14ac:dyDescent="0.25">
      <c r="A25" s="44" t="str">
        <f t="shared" ref="A25" si="11">A$3</f>
        <v xml:space="preserve">FAYETTEVILLE SCHOOL DISTRICT  </v>
      </c>
      <c r="B25" s="41" t="s">
        <v>789</v>
      </c>
      <c r="C25" s="42">
        <f>VLOOKUP($E$5,SPRING2008,3,FALSE)</f>
        <v>11378.777896818336</v>
      </c>
      <c r="D25" s="42">
        <f>VLOOKUP($E$5,SPRING2008,4,FALSE)</f>
        <v>9882.5501238568631</v>
      </c>
      <c r="E25" s="42">
        <f>VLOOKUP($E$5,SPRING2008,5,FALSE)</f>
        <v>9537.8923435889083</v>
      </c>
      <c r="F25" s="42">
        <f>VLOOKUP($E$5,SPRING2008,6,FALSE)</f>
        <v>6155.7668803087145</v>
      </c>
      <c r="G25" s="43">
        <f>VLOOKUP($E$5,SPRING2008,7,FALSE)</f>
        <v>7924.47</v>
      </c>
      <c r="H25" s="43" t="str">
        <f>VLOOKUP($A$3,lea,2,FALSE)</f>
        <v>7203000</v>
      </c>
    </row>
    <row r="26" spans="1:8" x14ac:dyDescent="0.25">
      <c r="A26" s="44" t="str">
        <f t="shared" ref="A26" si="12">A$5</f>
        <v xml:space="preserve">SPRINGDALE SCHOOL DISTRICT    </v>
      </c>
      <c r="B26" s="41" t="s">
        <v>789</v>
      </c>
      <c r="C26" s="42">
        <f>VLOOKUP($H$16,SPRING2008,3,FALSE)</f>
        <v>9555.2046001477411</v>
      </c>
      <c r="D26" s="42">
        <f>VLOOKUP($H$16,SPRING2008,4,FALSE)</f>
        <v>8382.9944260826087</v>
      </c>
      <c r="E26" s="42">
        <f>VLOOKUP($H$16,SPRING2008,5,FALSE)</f>
        <v>7708.4173514277818</v>
      </c>
      <c r="F26" s="42">
        <f>VLOOKUP($H$16,SPRING2008,6,FALSE)</f>
        <v>5309.0992478416383</v>
      </c>
      <c r="G26" s="43">
        <f>VLOOKUP($H$16,SPRING2008,7,FALSE)</f>
        <v>15757.32</v>
      </c>
      <c r="H26" s="43" t="str">
        <f>VLOOKUP($A$5,lea,2,FALSE)</f>
        <v>7207000</v>
      </c>
    </row>
    <row r="27" spans="1:8" x14ac:dyDescent="0.25">
      <c r="A27" s="44" t="s">
        <v>795</v>
      </c>
      <c r="B27" s="41"/>
      <c r="C27" s="45">
        <f>C25-C26</f>
        <v>1823.5732966705946</v>
      </c>
      <c r="D27" s="45">
        <f t="shared" ref="D27" si="13">D25-D26</f>
        <v>1499.5556977742544</v>
      </c>
      <c r="E27" s="45">
        <f t="shared" ref="E27" si="14">E25-E26</f>
        <v>1829.4749921611265</v>
      </c>
      <c r="F27" s="45">
        <f t="shared" ref="F27" si="15">F25-F26</f>
        <v>846.66763246707615</v>
      </c>
      <c r="G27" s="46">
        <f t="shared" ref="G27" si="16">G25-G26</f>
        <v>-7832.8499999999995</v>
      </c>
      <c r="H27" s="43"/>
    </row>
    <row r="28" spans="1:8" x14ac:dyDescent="0.25">
      <c r="A28" s="44" t="s">
        <v>806</v>
      </c>
      <c r="B28" s="41"/>
      <c r="C28" s="47">
        <f>SUM(ABS(C27)/(IF(VALUE($C25)&gt;VALUE($C26),C25,C26)))</f>
        <v>0.16026090966943743</v>
      </c>
      <c r="D28" s="47">
        <f t="shared" ref="D28" si="17">SUM(ABS(D27)/(IF(VALUE($C25)&gt;VALUE($C26),D25,D26)))</f>
        <v>0.15173772750762662</v>
      </c>
      <c r="E28" s="47">
        <f t="shared" ref="E28" si="18">SUM(ABS(E27)/(IF(VALUE($C25)&gt;VALUE($C26),E25,E26)))</f>
        <v>0.19181124364344979</v>
      </c>
      <c r="F28" s="47">
        <f t="shared" ref="F28" si="19">SUM(ABS(F27)/(IF(VALUE($C25)&gt;VALUE($C26),F25,F26)))</f>
        <v>0.13754056138406193</v>
      </c>
      <c r="G28" s="41"/>
      <c r="H28" s="41"/>
    </row>
  </sheetData>
  <sheetProtection password="CC82" sheet="1" objects="1" scenarios="1"/>
  <mergeCells count="4">
    <mergeCell ref="E4:F4"/>
    <mergeCell ref="C4:D4"/>
    <mergeCell ref="B12:H12"/>
    <mergeCell ref="B1:G1"/>
  </mergeCells>
  <dataValidations count="1">
    <dataValidation type="list" allowBlank="1" showInputMessage="1" showErrorMessage="1" promptTitle="Select District" prompt="Click arrow to select school district." sqref="A3 A5:A6">
      <formula1>Name</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1"/>
  <sheetViews>
    <sheetView workbookViewId="0">
      <pane ySplit="1" topLeftCell="A2" activePane="bottomLeft" state="frozen"/>
      <selection pane="bottomLeft" activeCell="K13" sqref="K13"/>
    </sheetView>
  </sheetViews>
  <sheetFormatPr defaultRowHeight="15" x14ac:dyDescent="0.25"/>
  <cols>
    <col min="2" max="2" width="35.28515625" bestFit="1" customWidth="1"/>
    <col min="3" max="3" width="11.140625" bestFit="1" customWidth="1"/>
    <col min="4" max="4" width="8.7109375" bestFit="1" customWidth="1"/>
    <col min="5" max="5" width="10.85546875" bestFit="1" customWidth="1"/>
    <col min="6" max="6" width="9.7109375" bestFit="1" customWidth="1"/>
    <col min="7" max="7" width="8.7109375" bestFit="1" customWidth="1"/>
    <col min="8" max="8" width="10.42578125" bestFit="1" customWidth="1"/>
  </cols>
  <sheetData>
    <row r="1" spans="1:8" ht="38.25" x14ac:dyDescent="0.25">
      <c r="A1" s="25" t="s">
        <v>0</v>
      </c>
      <c r="B1" s="26" t="s">
        <v>1</v>
      </c>
      <c r="C1" s="26" t="s">
        <v>799</v>
      </c>
      <c r="D1" s="26" t="s">
        <v>800</v>
      </c>
      <c r="E1" s="26" t="s">
        <v>801</v>
      </c>
      <c r="F1" s="26" t="s">
        <v>798</v>
      </c>
      <c r="G1" s="26" t="s">
        <v>533</v>
      </c>
      <c r="H1" s="26" t="s">
        <v>530</v>
      </c>
    </row>
    <row r="2" spans="1:8" ht="17.100000000000001" customHeight="1" x14ac:dyDescent="0.25">
      <c r="A2" s="27" t="s">
        <v>2</v>
      </c>
      <c r="B2" s="27" t="s">
        <v>534</v>
      </c>
      <c r="C2" s="22">
        <v>10480.218341473788</v>
      </c>
      <c r="D2" s="22">
        <v>9649.8743837687161</v>
      </c>
      <c r="E2" s="22">
        <v>9257.1628141924994</v>
      </c>
      <c r="F2" s="22">
        <v>5641.9122046077764</v>
      </c>
      <c r="G2" s="28">
        <v>1316.47</v>
      </c>
      <c r="H2" s="23">
        <v>3.043660214168048E-3</v>
      </c>
    </row>
    <row r="3" spans="1:8" ht="17.100000000000001" customHeight="1" x14ac:dyDescent="0.25">
      <c r="A3" s="27" t="s">
        <v>4</v>
      </c>
      <c r="B3" s="27" t="s">
        <v>535</v>
      </c>
      <c r="C3" s="22">
        <v>9974.4782302918047</v>
      </c>
      <c r="D3" s="22">
        <v>8891.9691549403087</v>
      </c>
      <c r="E3" s="22">
        <v>8188.3087670767227</v>
      </c>
      <c r="F3" s="22">
        <v>5150.689580195397</v>
      </c>
      <c r="G3" s="28">
        <v>1706.27</v>
      </c>
      <c r="H3" s="23">
        <v>3.9448723583739203E-3</v>
      </c>
    </row>
    <row r="4" spans="1:8" ht="17.100000000000001" customHeight="1" x14ac:dyDescent="0.25">
      <c r="A4" s="27" t="s">
        <v>6</v>
      </c>
      <c r="B4" s="27" t="s">
        <v>536</v>
      </c>
      <c r="C4" s="22">
        <v>10935.589796111479</v>
      </c>
      <c r="D4" s="22">
        <v>9749.6624289618558</v>
      </c>
      <c r="E4" s="22">
        <v>9225.9089487189485</v>
      </c>
      <c r="F4" s="22">
        <v>5557.1648196285141</v>
      </c>
      <c r="G4" s="28">
        <v>1796.57</v>
      </c>
      <c r="H4" s="23">
        <v>4.1536446944996008E-3</v>
      </c>
    </row>
    <row r="5" spans="1:8" ht="17.100000000000001" customHeight="1" x14ac:dyDescent="0.25">
      <c r="A5" s="27" t="s">
        <v>8</v>
      </c>
      <c r="B5" s="27" t="s">
        <v>537</v>
      </c>
      <c r="C5" s="22">
        <v>12330.444757799694</v>
      </c>
      <c r="D5" s="22">
        <v>10264.124546754014</v>
      </c>
      <c r="E5" s="22">
        <v>9324.4567891695588</v>
      </c>
      <c r="F5" s="22">
        <v>5942.7902292031149</v>
      </c>
      <c r="G5" s="28">
        <v>1811.93</v>
      </c>
      <c r="H5" s="23">
        <v>4.1891567995149988E-3</v>
      </c>
    </row>
    <row r="6" spans="1:8" ht="17.100000000000001" customHeight="1" x14ac:dyDescent="0.25">
      <c r="A6" s="27" t="s">
        <v>10</v>
      </c>
      <c r="B6" s="27" t="s">
        <v>538</v>
      </c>
      <c r="C6" s="22">
        <v>10004.299403943145</v>
      </c>
      <c r="D6" s="22">
        <v>8990.8742876793094</v>
      </c>
      <c r="E6" s="22">
        <v>8587.3328093273085</v>
      </c>
      <c r="F6" s="22">
        <v>5843.292035108404</v>
      </c>
      <c r="G6" s="28">
        <v>610.67999999999995</v>
      </c>
      <c r="H6" s="23">
        <v>1.4118836126825094E-3</v>
      </c>
    </row>
    <row r="7" spans="1:8" ht="17.100000000000001" customHeight="1" x14ac:dyDescent="0.25">
      <c r="A7" s="27" t="s">
        <v>12</v>
      </c>
      <c r="B7" s="27" t="s">
        <v>539</v>
      </c>
      <c r="C7" s="22">
        <v>13687.917716356802</v>
      </c>
      <c r="D7" s="22">
        <v>8487.7307301738201</v>
      </c>
      <c r="E7" s="22">
        <v>8188.5952742337986</v>
      </c>
      <c r="F7" s="22">
        <v>5270.0509009690286</v>
      </c>
      <c r="G7" s="28">
        <v>3702.68</v>
      </c>
      <c r="H7" s="23">
        <v>8.5605443358342734E-3</v>
      </c>
    </row>
    <row r="8" spans="1:8" ht="17.100000000000001" customHeight="1" x14ac:dyDescent="0.25">
      <c r="A8" s="27" t="s">
        <v>14</v>
      </c>
      <c r="B8" s="27" t="s">
        <v>540</v>
      </c>
      <c r="C8" s="22">
        <v>14461.264997461454</v>
      </c>
      <c r="D8" s="22">
        <v>12258.396574299228</v>
      </c>
      <c r="E8" s="22">
        <v>11577.379312187692</v>
      </c>
      <c r="F8" s="22">
        <v>7146.5147903695588</v>
      </c>
      <c r="G8" s="28">
        <v>374.23</v>
      </c>
      <c r="H8" s="23">
        <v>8.6521452212971707E-4</v>
      </c>
    </row>
    <row r="9" spans="1:8" ht="17.100000000000001" customHeight="1" x14ac:dyDescent="0.25">
      <c r="A9" s="27" t="s">
        <v>16</v>
      </c>
      <c r="B9" s="27" t="s">
        <v>541</v>
      </c>
      <c r="C9" s="22">
        <v>9422.5706550476953</v>
      </c>
      <c r="D9" s="22">
        <v>8975.6766193154544</v>
      </c>
      <c r="E9" s="22">
        <v>8318.4056639229966</v>
      </c>
      <c r="F9" s="22">
        <v>5408.6314341869129</v>
      </c>
      <c r="G9" s="28">
        <v>12292.54</v>
      </c>
      <c r="H9" s="23">
        <v>2.8420180428774904E-2</v>
      </c>
    </row>
    <row r="10" spans="1:8" ht="17.100000000000001" customHeight="1" x14ac:dyDescent="0.25">
      <c r="A10" s="27" t="s">
        <v>18</v>
      </c>
      <c r="B10" s="27" t="s">
        <v>542</v>
      </c>
      <c r="C10" s="22">
        <v>12916.536351604216</v>
      </c>
      <c r="D10" s="22">
        <v>11512.81831043768</v>
      </c>
      <c r="E10" s="22">
        <v>10790.264866961799</v>
      </c>
      <c r="F10" s="22">
        <v>6093.0343663000313</v>
      </c>
      <c r="G10" s="28">
        <v>438.22</v>
      </c>
      <c r="H10" s="23">
        <v>1.0131585065005066E-3</v>
      </c>
    </row>
    <row r="11" spans="1:8" ht="17.100000000000001" customHeight="1" x14ac:dyDescent="0.25">
      <c r="A11" s="27" t="s">
        <v>20</v>
      </c>
      <c r="B11" s="27" t="s">
        <v>543</v>
      </c>
      <c r="C11" s="22">
        <v>8981.1330769060733</v>
      </c>
      <c r="D11" s="22">
        <v>8395.6748016004603</v>
      </c>
      <c r="E11" s="22">
        <v>7834.0718070016437</v>
      </c>
      <c r="F11" s="22">
        <v>4989.2885027742786</v>
      </c>
      <c r="G11" s="28">
        <v>1357.11</v>
      </c>
      <c r="H11" s="23">
        <v>3.1376193253546221E-3</v>
      </c>
    </row>
    <row r="12" spans="1:8" ht="17.100000000000001" customHeight="1" x14ac:dyDescent="0.25">
      <c r="A12" s="27" t="s">
        <v>22</v>
      </c>
      <c r="B12" s="27" t="s">
        <v>544</v>
      </c>
      <c r="C12" s="22">
        <v>11838.509563236677</v>
      </c>
      <c r="D12" s="22">
        <v>8479.8278014799816</v>
      </c>
      <c r="E12" s="22">
        <v>7974.4795538361413</v>
      </c>
      <c r="F12" s="22">
        <v>5288.5588497601657</v>
      </c>
      <c r="G12" s="28">
        <v>1659.48</v>
      </c>
      <c r="H12" s="23">
        <v>3.836694533265165E-3</v>
      </c>
    </row>
    <row r="13" spans="1:8" ht="17.100000000000001" customHeight="1" x14ac:dyDescent="0.25">
      <c r="A13" s="27" t="s">
        <v>24</v>
      </c>
      <c r="B13" s="27" t="s">
        <v>545</v>
      </c>
      <c r="C13" s="22">
        <v>10230.506413571391</v>
      </c>
      <c r="D13" s="22">
        <v>8991.8297844751523</v>
      </c>
      <c r="E13" s="22">
        <v>8329.6645676843164</v>
      </c>
      <c r="F13" s="22">
        <v>5739.1547298074938</v>
      </c>
      <c r="G13" s="28">
        <v>13033.3</v>
      </c>
      <c r="H13" s="23">
        <v>3.0132807180806562E-2</v>
      </c>
    </row>
    <row r="14" spans="1:8" ht="17.100000000000001" customHeight="1" x14ac:dyDescent="0.25">
      <c r="A14" s="27" t="s">
        <v>26</v>
      </c>
      <c r="B14" s="27" t="s">
        <v>27</v>
      </c>
      <c r="C14" s="22">
        <v>15812.917537871308</v>
      </c>
      <c r="D14" s="22">
        <v>8937.1820305227229</v>
      </c>
      <c r="E14" s="22">
        <v>8301.0168636632898</v>
      </c>
      <c r="F14" s="22">
        <v>5310.9715281108065</v>
      </c>
      <c r="G14" s="28">
        <v>3544.9</v>
      </c>
      <c r="H14" s="23">
        <v>8.1957591841852178E-3</v>
      </c>
    </row>
    <row r="15" spans="1:8" ht="17.100000000000001" customHeight="1" x14ac:dyDescent="0.25">
      <c r="A15" s="27" t="s">
        <v>28</v>
      </c>
      <c r="B15" s="27" t="s">
        <v>546</v>
      </c>
      <c r="C15" s="22">
        <v>9567.0845375005792</v>
      </c>
      <c r="D15" s="22">
        <v>7614.5028800814753</v>
      </c>
      <c r="E15" s="22">
        <v>7294.0324711826524</v>
      </c>
      <c r="F15" s="22">
        <v>4364.4386916295771</v>
      </c>
      <c r="G15" s="28">
        <v>1512.11</v>
      </c>
      <c r="H15" s="23">
        <v>3.4959771559136526E-3</v>
      </c>
    </row>
    <row r="16" spans="1:8" ht="17.100000000000001" customHeight="1" x14ac:dyDescent="0.25">
      <c r="A16" s="27" t="s">
        <v>30</v>
      </c>
      <c r="B16" s="27" t="s">
        <v>547</v>
      </c>
      <c r="C16" s="22">
        <v>10032.413146947494</v>
      </c>
      <c r="D16" s="22">
        <v>8978.3990181014142</v>
      </c>
      <c r="E16" s="22">
        <v>8599.9161638496425</v>
      </c>
      <c r="F16" s="22">
        <v>5803.3823033392055</v>
      </c>
      <c r="G16" s="28">
        <v>533.66</v>
      </c>
      <c r="H16" s="23">
        <v>1.2338144506847252E-3</v>
      </c>
    </row>
    <row r="17" spans="1:8" ht="17.100000000000001" customHeight="1" x14ac:dyDescent="0.25">
      <c r="A17" s="27" t="s">
        <v>32</v>
      </c>
      <c r="B17" s="27" t="s">
        <v>548</v>
      </c>
      <c r="C17" s="22">
        <v>8529.7638980303545</v>
      </c>
      <c r="D17" s="22">
        <v>7907.1583476595115</v>
      </c>
      <c r="E17" s="22">
        <v>7549.2120339898811</v>
      </c>
      <c r="F17" s="22">
        <v>5147.090456309249</v>
      </c>
      <c r="G17" s="28">
        <v>1017.95</v>
      </c>
      <c r="H17" s="23">
        <v>2.3534861523713904E-3</v>
      </c>
    </row>
    <row r="18" spans="1:8" ht="17.100000000000001" customHeight="1" x14ac:dyDescent="0.25">
      <c r="A18" s="27" t="s">
        <v>34</v>
      </c>
      <c r="B18" s="27" t="s">
        <v>549</v>
      </c>
      <c r="C18" s="22">
        <v>10612.862620226553</v>
      </c>
      <c r="D18" s="22">
        <v>9277.3252258218545</v>
      </c>
      <c r="E18" s="22">
        <v>8714.4497300918702</v>
      </c>
      <c r="F18" s="22">
        <v>5562.4996881232719</v>
      </c>
      <c r="G18" s="28">
        <v>2597.1799999999998</v>
      </c>
      <c r="H18" s="23">
        <v>6.0046438088471217E-3</v>
      </c>
    </row>
    <row r="19" spans="1:8" ht="17.100000000000001" customHeight="1" x14ac:dyDescent="0.25">
      <c r="A19" s="27" t="s">
        <v>36</v>
      </c>
      <c r="B19" s="27" t="s">
        <v>550</v>
      </c>
      <c r="C19" s="22">
        <v>11274.355226665321</v>
      </c>
      <c r="D19" s="22">
        <v>9976.4570369623325</v>
      </c>
      <c r="E19" s="22">
        <v>9168.404240835056</v>
      </c>
      <c r="F19" s="22">
        <v>5802.4162926730878</v>
      </c>
      <c r="G19" s="28">
        <v>396.62</v>
      </c>
      <c r="H19" s="23">
        <v>9.1697988875046987E-4</v>
      </c>
    </row>
    <row r="20" spans="1:8" ht="17.100000000000001" customHeight="1" x14ac:dyDescent="0.25">
      <c r="A20" s="27" t="s">
        <v>38</v>
      </c>
      <c r="B20" s="27" t="s">
        <v>39</v>
      </c>
      <c r="C20" s="22">
        <v>9191.9011801012766</v>
      </c>
      <c r="D20" s="22">
        <v>8656.1941081868172</v>
      </c>
      <c r="E20" s="22">
        <v>8241.8927151022544</v>
      </c>
      <c r="F20" s="22">
        <v>5469.2501684306608</v>
      </c>
      <c r="G20" s="28">
        <v>920.26</v>
      </c>
      <c r="H20" s="23">
        <v>2.1276282396790564E-3</v>
      </c>
    </row>
    <row r="21" spans="1:8" ht="17.100000000000001" customHeight="1" x14ac:dyDescent="0.25">
      <c r="A21" s="27" t="s">
        <v>40</v>
      </c>
      <c r="B21" s="27" t="s">
        <v>551</v>
      </c>
      <c r="C21" s="22">
        <v>11709.119034683899</v>
      </c>
      <c r="D21" s="22">
        <v>10289.505647213564</v>
      </c>
      <c r="E21" s="22">
        <v>9419.5468504274722</v>
      </c>
      <c r="F21" s="22">
        <v>6125.244073999942</v>
      </c>
      <c r="G21" s="28">
        <v>349.73</v>
      </c>
      <c r="H21" s="23">
        <v>8.0857086504135408E-4</v>
      </c>
    </row>
    <row r="22" spans="1:8" ht="17.100000000000001" customHeight="1" x14ac:dyDescent="0.25">
      <c r="A22" s="27" t="s">
        <v>42</v>
      </c>
      <c r="B22" s="27" t="s">
        <v>552</v>
      </c>
      <c r="C22" s="22">
        <v>14066.377903126357</v>
      </c>
      <c r="D22" s="22">
        <v>12317.890223572131</v>
      </c>
      <c r="E22" s="22">
        <v>11449.004750051385</v>
      </c>
      <c r="F22" s="22">
        <v>7184.4486514878172</v>
      </c>
      <c r="G22" s="28">
        <v>437.89</v>
      </c>
      <c r="H22" s="23">
        <v>1.0123955511193163E-3</v>
      </c>
    </row>
    <row r="23" spans="1:8" ht="17.100000000000001" customHeight="1" x14ac:dyDescent="0.25">
      <c r="A23" s="27" t="s">
        <v>44</v>
      </c>
      <c r="B23" s="27" t="s">
        <v>553</v>
      </c>
      <c r="C23" s="22">
        <v>11513.010235860662</v>
      </c>
      <c r="D23" s="22">
        <v>10722.276501810256</v>
      </c>
      <c r="E23" s="22">
        <v>9664.223825090512</v>
      </c>
      <c r="F23" s="22">
        <v>6040.8965025132693</v>
      </c>
      <c r="G23" s="28">
        <v>1422.45</v>
      </c>
      <c r="H23" s="23">
        <v>3.2886844908302806E-3</v>
      </c>
    </row>
    <row r="24" spans="1:8" ht="17.100000000000001" customHeight="1" x14ac:dyDescent="0.25">
      <c r="A24" s="27" t="s">
        <v>46</v>
      </c>
      <c r="B24" s="27" t="s">
        <v>554</v>
      </c>
      <c r="C24" s="22">
        <v>13533.020155259597</v>
      </c>
      <c r="D24" s="22">
        <v>10343.566412648672</v>
      </c>
      <c r="E24" s="22">
        <v>9773.1555266718897</v>
      </c>
      <c r="F24" s="22">
        <v>5314.2216010255679</v>
      </c>
      <c r="G24" s="28">
        <v>561.64</v>
      </c>
      <c r="H24" s="23">
        <v>1.2985038190656394E-3</v>
      </c>
    </row>
    <row r="25" spans="1:8" ht="17.100000000000001" customHeight="1" x14ac:dyDescent="0.25">
      <c r="A25" s="27" t="s">
        <v>48</v>
      </c>
      <c r="B25" s="27" t="s">
        <v>555</v>
      </c>
      <c r="C25" s="22">
        <v>11512.550777451061</v>
      </c>
      <c r="D25" s="22">
        <v>9022.8163407741322</v>
      </c>
      <c r="E25" s="22">
        <v>8623.7202091509262</v>
      </c>
      <c r="F25" s="22">
        <v>5231.701702497684</v>
      </c>
      <c r="G25" s="28">
        <v>1748.02</v>
      </c>
      <c r="H25" s="23">
        <v>4.0413977740244977E-3</v>
      </c>
    </row>
    <row r="26" spans="1:8" ht="17.100000000000001" customHeight="1" x14ac:dyDescent="0.25">
      <c r="A26" s="27" t="s">
        <v>50</v>
      </c>
      <c r="B26" s="27" t="s">
        <v>51</v>
      </c>
      <c r="C26" s="22">
        <v>17965.455979929357</v>
      </c>
      <c r="D26" s="22">
        <v>11972.892153302744</v>
      </c>
      <c r="E26" s="22">
        <v>11156.635972006734</v>
      </c>
      <c r="F26" s="22">
        <v>7375.5162743868223</v>
      </c>
      <c r="G26" s="28">
        <v>605.86</v>
      </c>
      <c r="H26" s="23">
        <v>1.4007398401451256E-3</v>
      </c>
    </row>
    <row r="27" spans="1:8" ht="17.100000000000001" customHeight="1" x14ac:dyDescent="0.25">
      <c r="A27" s="27" t="s">
        <v>52</v>
      </c>
      <c r="B27" s="27" t="s">
        <v>556</v>
      </c>
      <c r="C27" s="22">
        <v>12463.012021062841</v>
      </c>
      <c r="D27" s="22">
        <v>8490.1223151804879</v>
      </c>
      <c r="E27" s="22">
        <v>8191.8354378854001</v>
      </c>
      <c r="F27" s="22">
        <v>4845.3126082588506</v>
      </c>
      <c r="G27" s="28">
        <v>1154.6400000000001</v>
      </c>
      <c r="H27" s="23">
        <v>2.6695115192043838E-3</v>
      </c>
    </row>
    <row r="28" spans="1:8" ht="17.100000000000001" customHeight="1" x14ac:dyDescent="0.25">
      <c r="A28" s="27" t="s">
        <v>54</v>
      </c>
      <c r="B28" s="27" t="s">
        <v>557</v>
      </c>
      <c r="C28" s="22">
        <v>19476.811495511796</v>
      </c>
      <c r="D28" s="22">
        <v>16688.518750446441</v>
      </c>
      <c r="E28" s="22">
        <v>14695.348055906094</v>
      </c>
      <c r="F28" s="22">
        <v>8889.3354841781947</v>
      </c>
      <c r="G28" s="28">
        <v>419.99</v>
      </c>
      <c r="H28" s="23">
        <v>9.7101100165475731E-4</v>
      </c>
    </row>
    <row r="29" spans="1:8" ht="17.100000000000001" customHeight="1" x14ac:dyDescent="0.25">
      <c r="A29" s="27" t="s">
        <v>56</v>
      </c>
      <c r="B29" s="27" t="s">
        <v>558</v>
      </c>
      <c r="C29" s="22">
        <v>14001.557450636281</v>
      </c>
      <c r="D29" s="22">
        <v>10940.54961064616</v>
      </c>
      <c r="E29" s="22">
        <v>10794.406841692167</v>
      </c>
      <c r="F29" s="22">
        <v>6132.7430352843639</v>
      </c>
      <c r="G29" s="28">
        <v>1133.93</v>
      </c>
      <c r="H29" s="23">
        <v>2.6216302890696899E-3</v>
      </c>
    </row>
    <row r="30" spans="1:8" ht="17.100000000000001" customHeight="1" x14ac:dyDescent="0.25">
      <c r="A30" s="27" t="s">
        <v>58</v>
      </c>
      <c r="B30" s="27" t="s">
        <v>559</v>
      </c>
      <c r="C30" s="22">
        <v>10279.557625791294</v>
      </c>
      <c r="D30" s="22">
        <v>9627.6450379603648</v>
      </c>
      <c r="E30" s="22">
        <v>8989.3286997759351</v>
      </c>
      <c r="F30" s="22">
        <v>5461.6094541973944</v>
      </c>
      <c r="G30" s="28">
        <v>1838.76</v>
      </c>
      <c r="H30" s="23">
        <v>4.2511873839917655E-3</v>
      </c>
    </row>
    <row r="31" spans="1:8" ht="17.100000000000001" customHeight="1" x14ac:dyDescent="0.25">
      <c r="A31" s="27" t="s">
        <v>60</v>
      </c>
      <c r="B31" s="27" t="s">
        <v>560</v>
      </c>
      <c r="C31" s="22">
        <v>11287.504797910366</v>
      </c>
      <c r="D31" s="22">
        <v>10350.446824305745</v>
      </c>
      <c r="E31" s="22">
        <v>9901.604564201265</v>
      </c>
      <c r="F31" s="22">
        <v>5687.627742645037</v>
      </c>
      <c r="G31" s="28">
        <v>727.4</v>
      </c>
      <c r="H31" s="23">
        <v>1.6817386190234778E-3</v>
      </c>
    </row>
    <row r="32" spans="1:8" ht="17.100000000000001" customHeight="1" x14ac:dyDescent="0.25">
      <c r="A32" s="27" t="s">
        <v>62</v>
      </c>
      <c r="B32" s="27" t="s">
        <v>561</v>
      </c>
      <c r="C32" s="22">
        <v>11702.971996158318</v>
      </c>
      <c r="D32" s="22">
        <v>9609.9484405802959</v>
      </c>
      <c r="E32" s="22">
        <v>9388.5776676944843</v>
      </c>
      <c r="F32" s="22">
        <v>5974.2090481726736</v>
      </c>
      <c r="G32" s="28">
        <v>989.15</v>
      </c>
      <c r="H32" s="23">
        <v>2.2869009554675186E-3</v>
      </c>
    </row>
    <row r="33" spans="1:8" ht="17.100000000000001" customHeight="1" x14ac:dyDescent="0.25">
      <c r="A33" s="27" t="s">
        <v>64</v>
      </c>
      <c r="B33" s="27" t="s">
        <v>562</v>
      </c>
      <c r="C33" s="22">
        <v>9260.6002373493848</v>
      </c>
      <c r="D33" s="22">
        <v>8235.7044144847277</v>
      </c>
      <c r="E33" s="22">
        <v>7813.1531865758607</v>
      </c>
      <c r="F33" s="22">
        <v>5393.810537457367</v>
      </c>
      <c r="G33" s="28">
        <v>935.33</v>
      </c>
      <c r="H33" s="23">
        <v>2.1624698687534088E-3</v>
      </c>
    </row>
    <row r="34" spans="1:8" ht="17.100000000000001" customHeight="1" x14ac:dyDescent="0.25">
      <c r="A34" s="27" t="s">
        <v>66</v>
      </c>
      <c r="B34" s="27" t="s">
        <v>563</v>
      </c>
      <c r="C34" s="22">
        <v>9619.3292036940238</v>
      </c>
      <c r="D34" s="22">
        <v>8785.5127722599773</v>
      </c>
      <c r="E34" s="22">
        <v>7886.25905209967</v>
      </c>
      <c r="F34" s="22">
        <v>6074.3018121623982</v>
      </c>
      <c r="G34" s="28">
        <v>573.9</v>
      </c>
      <c r="H34" s="23">
        <v>1.326848767469857E-3</v>
      </c>
    </row>
    <row r="35" spans="1:8" ht="17.100000000000001" customHeight="1" x14ac:dyDescent="0.25">
      <c r="A35" s="27" t="s">
        <v>68</v>
      </c>
      <c r="B35" s="27" t="s">
        <v>564</v>
      </c>
      <c r="C35" s="22">
        <v>12043.79817993596</v>
      </c>
      <c r="D35" s="22">
        <v>10958.526662975179</v>
      </c>
      <c r="E35" s="22">
        <v>9284.1461106964871</v>
      </c>
      <c r="F35" s="22">
        <v>6448.8597876591957</v>
      </c>
      <c r="G35" s="28">
        <v>415.37</v>
      </c>
      <c r="H35" s="23">
        <v>9.6032962631809461E-4</v>
      </c>
    </row>
    <row r="36" spans="1:8" ht="17.100000000000001" customHeight="1" x14ac:dyDescent="0.25">
      <c r="A36" s="27" t="s">
        <v>70</v>
      </c>
      <c r="B36" s="27" t="s">
        <v>565</v>
      </c>
      <c r="C36" s="22">
        <v>9612.8903970308456</v>
      </c>
      <c r="D36" s="22">
        <v>8541.1402738358847</v>
      </c>
      <c r="E36" s="22">
        <v>8038.7580825250279</v>
      </c>
      <c r="F36" s="22">
        <v>5314.7748432772969</v>
      </c>
      <c r="G36" s="28">
        <v>1603.15</v>
      </c>
      <c r="H36" s="23">
        <v>3.7064603616820029E-3</v>
      </c>
    </row>
    <row r="37" spans="1:8" ht="17.100000000000001" customHeight="1" x14ac:dyDescent="0.25">
      <c r="A37" s="27" t="s">
        <v>72</v>
      </c>
      <c r="B37" s="27" t="s">
        <v>566</v>
      </c>
      <c r="C37" s="22">
        <v>13908.672533748704</v>
      </c>
      <c r="D37" s="22">
        <v>9938.3779681550714</v>
      </c>
      <c r="E37" s="22">
        <v>9382.2908618899291</v>
      </c>
      <c r="F37" s="22">
        <v>5435.6945482866049</v>
      </c>
      <c r="G37" s="28">
        <v>577.79999999999995</v>
      </c>
      <c r="H37" s="23">
        <v>1.3358655128839227E-3</v>
      </c>
    </row>
    <row r="38" spans="1:8" ht="17.100000000000001" customHeight="1" x14ac:dyDescent="0.25">
      <c r="A38" s="27" t="s">
        <v>74</v>
      </c>
      <c r="B38" s="27" t="s">
        <v>567</v>
      </c>
      <c r="C38" s="22">
        <v>13127.921301307135</v>
      </c>
      <c r="D38" s="22">
        <v>10757.582133044709</v>
      </c>
      <c r="E38" s="22">
        <v>9848.0140912496863</v>
      </c>
      <c r="F38" s="22">
        <v>6573.7619473815666</v>
      </c>
      <c r="G38" s="28">
        <v>480.44</v>
      </c>
      <c r="H38" s="23">
        <v>1.1107705555727795E-3</v>
      </c>
    </row>
    <row r="39" spans="1:8" ht="17.100000000000001" customHeight="1" x14ac:dyDescent="0.25">
      <c r="A39" s="27" t="s">
        <v>76</v>
      </c>
      <c r="B39" s="27" t="s">
        <v>568</v>
      </c>
      <c r="C39" s="22">
        <v>9893.7862222815402</v>
      </c>
      <c r="D39" s="22">
        <v>7980.4550498598574</v>
      </c>
      <c r="E39" s="22">
        <v>7407.7980437393935</v>
      </c>
      <c r="F39" s="22">
        <v>5069.5879840600983</v>
      </c>
      <c r="G39" s="28">
        <v>524.47</v>
      </c>
      <c r="H39" s="23">
        <v>1.2125672993115802E-3</v>
      </c>
    </row>
    <row r="40" spans="1:8" ht="17.100000000000001" customHeight="1" x14ac:dyDescent="0.25">
      <c r="A40" s="27" t="s">
        <v>78</v>
      </c>
      <c r="B40" s="27" t="s">
        <v>569</v>
      </c>
      <c r="C40" s="22">
        <v>10665.929098808223</v>
      </c>
      <c r="D40" s="22">
        <v>9473.395980722662</v>
      </c>
      <c r="E40" s="22">
        <v>8533.6392621432969</v>
      </c>
      <c r="F40" s="22">
        <v>4889.0406794549162</v>
      </c>
      <c r="G40" s="28">
        <v>842.44</v>
      </c>
      <c r="H40" s="23">
        <v>1.9477094888783872E-3</v>
      </c>
    </row>
    <row r="41" spans="1:8" ht="17.100000000000001" customHeight="1" x14ac:dyDescent="0.25">
      <c r="A41" s="27" t="s">
        <v>80</v>
      </c>
      <c r="B41" s="27" t="s">
        <v>570</v>
      </c>
      <c r="C41" s="22">
        <v>10813.897694115893</v>
      </c>
      <c r="D41" s="22">
        <v>9266.7153837543374</v>
      </c>
      <c r="E41" s="22">
        <v>8738.1073280847722</v>
      </c>
      <c r="F41" s="22">
        <v>5626.4573038319468</v>
      </c>
      <c r="G41" s="28">
        <v>2680.1</v>
      </c>
      <c r="H41" s="23">
        <v>6.1963536882661853E-3</v>
      </c>
    </row>
    <row r="42" spans="1:8" ht="17.100000000000001" customHeight="1" x14ac:dyDescent="0.25">
      <c r="A42" s="27" t="s">
        <v>82</v>
      </c>
      <c r="B42" s="27" t="s">
        <v>83</v>
      </c>
      <c r="C42" s="22">
        <v>16098.274730731691</v>
      </c>
      <c r="D42" s="22">
        <v>10258.018185242898</v>
      </c>
      <c r="E42" s="22">
        <v>9656.5545471669029</v>
      </c>
      <c r="F42" s="22">
        <v>6082.2811178273605</v>
      </c>
      <c r="G42" s="28">
        <v>583.99</v>
      </c>
      <c r="H42" s="23">
        <v>1.3501767062462481E-3</v>
      </c>
    </row>
    <row r="43" spans="1:8" ht="17.100000000000001" customHeight="1" x14ac:dyDescent="0.25">
      <c r="A43" s="27" t="s">
        <v>84</v>
      </c>
      <c r="B43" s="27" t="s">
        <v>571</v>
      </c>
      <c r="C43" s="22">
        <v>10927.356821295753</v>
      </c>
      <c r="D43" s="22">
        <v>9316.1355124942893</v>
      </c>
      <c r="E43" s="22">
        <v>8681.1581957765156</v>
      </c>
      <c r="F43" s="22">
        <v>5058.4826776277159</v>
      </c>
      <c r="G43" s="28">
        <v>459.81</v>
      </c>
      <c r="H43" s="23">
        <v>1.0630742843183742E-3</v>
      </c>
    </row>
    <row r="44" spans="1:8" ht="17.100000000000001" customHeight="1" x14ac:dyDescent="0.25">
      <c r="A44" s="27" t="s">
        <v>86</v>
      </c>
      <c r="B44" s="27" t="s">
        <v>572</v>
      </c>
      <c r="C44" s="22">
        <v>12623.452214982068</v>
      </c>
      <c r="D44" s="22">
        <v>9333.6379501944739</v>
      </c>
      <c r="E44" s="22">
        <v>8651.7761276961155</v>
      </c>
      <c r="F44" s="22">
        <v>5922.481108248724</v>
      </c>
      <c r="G44" s="28">
        <v>395.94</v>
      </c>
      <c r="H44" s="23">
        <v>9.1540773826801738E-4</v>
      </c>
    </row>
    <row r="45" spans="1:8" ht="17.100000000000001" customHeight="1" x14ac:dyDescent="0.25">
      <c r="A45" s="27" t="s">
        <v>88</v>
      </c>
      <c r="B45" s="27" t="s">
        <v>89</v>
      </c>
      <c r="C45" s="22">
        <v>10266.623207313323</v>
      </c>
      <c r="D45" s="22">
        <v>9179.9545433366566</v>
      </c>
      <c r="E45" s="22">
        <v>8545.7532918340148</v>
      </c>
      <c r="F45" s="22">
        <v>5424.1796553941349</v>
      </c>
      <c r="G45" s="28">
        <v>2146.2199999999998</v>
      </c>
      <c r="H45" s="23">
        <v>4.9620306006606663E-3</v>
      </c>
    </row>
    <row r="46" spans="1:8" ht="17.100000000000001" customHeight="1" x14ac:dyDescent="0.25">
      <c r="A46" s="27" t="s">
        <v>90</v>
      </c>
      <c r="B46" s="27" t="s">
        <v>573</v>
      </c>
      <c r="C46" s="22">
        <v>10720.061986781495</v>
      </c>
      <c r="D46" s="22">
        <v>9619.4490887242137</v>
      </c>
      <c r="E46" s="22">
        <v>8916.8487282195074</v>
      </c>
      <c r="F46" s="22">
        <v>5765.0971760464654</v>
      </c>
      <c r="G46" s="28">
        <v>499.3</v>
      </c>
      <c r="H46" s="23">
        <v>1.1543746116008009E-3</v>
      </c>
    </row>
    <row r="47" spans="1:8" ht="17.100000000000001" customHeight="1" x14ac:dyDescent="0.25">
      <c r="A47" s="27" t="s">
        <v>92</v>
      </c>
      <c r="B47" s="27" t="s">
        <v>93</v>
      </c>
      <c r="C47" s="22">
        <v>9019.0721604186238</v>
      </c>
      <c r="D47" s="22">
        <v>8461.1628153148667</v>
      </c>
      <c r="E47" s="22">
        <v>7747.5555733088349</v>
      </c>
      <c r="F47" s="22">
        <v>5126.6885830886713</v>
      </c>
      <c r="G47" s="28">
        <v>1502.07</v>
      </c>
      <c r="H47" s="23">
        <v>3.4727648164374421E-3</v>
      </c>
    </row>
    <row r="48" spans="1:8" ht="17.100000000000001" customHeight="1" x14ac:dyDescent="0.25">
      <c r="A48" s="27" t="s">
        <v>94</v>
      </c>
      <c r="B48" s="27" t="s">
        <v>574</v>
      </c>
      <c r="C48" s="22">
        <v>9147.7577537609432</v>
      </c>
      <c r="D48" s="22">
        <v>7848.5873058681918</v>
      </c>
      <c r="E48" s="22">
        <v>7099.7385395630918</v>
      </c>
      <c r="F48" s="22">
        <v>4903.641166139334</v>
      </c>
      <c r="G48" s="28">
        <v>1520.23</v>
      </c>
      <c r="H48" s="23">
        <v>3.5147504822629389E-3</v>
      </c>
    </row>
    <row r="49" spans="1:8" ht="17.100000000000001" customHeight="1" x14ac:dyDescent="0.25">
      <c r="A49" s="27" t="s">
        <v>96</v>
      </c>
      <c r="B49" s="27" t="s">
        <v>97</v>
      </c>
      <c r="C49" s="22">
        <v>9450.4611364019565</v>
      </c>
      <c r="D49" s="22">
        <v>9015.3842262946964</v>
      </c>
      <c r="E49" s="22">
        <v>8355.1409283685462</v>
      </c>
      <c r="F49" s="22">
        <v>5979.6000415029239</v>
      </c>
      <c r="G49" s="28">
        <v>771.03</v>
      </c>
      <c r="H49" s="23">
        <v>1.7826105683608361E-3</v>
      </c>
    </row>
    <row r="50" spans="1:8" ht="17.100000000000001" customHeight="1" x14ac:dyDescent="0.25">
      <c r="A50" s="27" t="s">
        <v>98</v>
      </c>
      <c r="B50" s="27" t="s">
        <v>575</v>
      </c>
      <c r="C50" s="22">
        <v>10662.026140532738</v>
      </c>
      <c r="D50" s="22">
        <v>9151.0683266346441</v>
      </c>
      <c r="E50" s="22">
        <v>8702.5557548592442</v>
      </c>
      <c r="F50" s="22">
        <v>5501.875765204496</v>
      </c>
      <c r="G50" s="28">
        <v>4794.47</v>
      </c>
      <c r="H50" s="23">
        <v>1.108474753471198E-2</v>
      </c>
    </row>
    <row r="51" spans="1:8" ht="17.100000000000001" customHeight="1" x14ac:dyDescent="0.25">
      <c r="A51" s="27" t="s">
        <v>100</v>
      </c>
      <c r="B51" s="27" t="s">
        <v>576</v>
      </c>
      <c r="C51" s="22">
        <v>10269.109677704164</v>
      </c>
      <c r="D51" s="22">
        <v>9184.0964238779416</v>
      </c>
      <c r="E51" s="22">
        <v>8551.8036885231977</v>
      </c>
      <c r="F51" s="22">
        <v>5441.5132283576868</v>
      </c>
      <c r="G51" s="28">
        <v>2944.81</v>
      </c>
      <c r="H51" s="23">
        <v>6.8083595032809013E-3</v>
      </c>
    </row>
    <row r="52" spans="1:8" ht="17.100000000000001" customHeight="1" x14ac:dyDescent="0.25">
      <c r="A52" s="27" t="s">
        <v>102</v>
      </c>
      <c r="B52" s="27" t="s">
        <v>577</v>
      </c>
      <c r="C52" s="22">
        <v>9192.7502470265317</v>
      </c>
      <c r="D52" s="22">
        <v>7969.2454620311064</v>
      </c>
      <c r="E52" s="22">
        <v>6959.8084172003655</v>
      </c>
      <c r="F52" s="22">
        <v>5143.9009011893868</v>
      </c>
      <c r="G52" s="29">
        <v>2186</v>
      </c>
      <c r="H52" s="23">
        <v>5.0540014038841386E-3</v>
      </c>
    </row>
    <row r="53" spans="1:8" ht="17.100000000000001" customHeight="1" x14ac:dyDescent="0.25">
      <c r="A53" s="27" t="s">
        <v>104</v>
      </c>
      <c r="B53" s="27" t="s">
        <v>578</v>
      </c>
      <c r="C53" s="22">
        <v>13072.297881091694</v>
      </c>
      <c r="D53" s="22">
        <v>8959.6178800302514</v>
      </c>
      <c r="E53" s="22">
        <v>8539.8629277289074</v>
      </c>
      <c r="F53" s="22">
        <v>5338.7277129854447</v>
      </c>
      <c r="G53" s="28">
        <v>753.69</v>
      </c>
      <c r="H53" s="23">
        <v>1.7425207310582968E-3</v>
      </c>
    </row>
    <row r="54" spans="1:8" ht="17.100000000000001" customHeight="1" x14ac:dyDescent="0.25">
      <c r="A54" s="27" t="s">
        <v>106</v>
      </c>
      <c r="B54" s="27" t="s">
        <v>579</v>
      </c>
      <c r="C54" s="22">
        <v>10120.083815871951</v>
      </c>
      <c r="D54" s="22">
        <v>8423.1693539878488</v>
      </c>
      <c r="E54" s="22">
        <v>7908.7138747695917</v>
      </c>
      <c r="F54" s="22">
        <v>5562.905881695805</v>
      </c>
      <c r="G54" s="28">
        <v>3222.54</v>
      </c>
      <c r="H54" s="23">
        <v>7.4504673760625766E-3</v>
      </c>
    </row>
    <row r="55" spans="1:8" ht="17.100000000000001" customHeight="1" x14ac:dyDescent="0.25">
      <c r="A55" s="27" t="s">
        <v>108</v>
      </c>
      <c r="B55" s="27" t="s">
        <v>580</v>
      </c>
      <c r="C55" s="22">
        <v>11109.610374293214</v>
      </c>
      <c r="D55" s="22">
        <v>8695.4861070961924</v>
      </c>
      <c r="E55" s="22">
        <v>8224.6864817362948</v>
      </c>
      <c r="F55" s="22">
        <v>4970.40799925997</v>
      </c>
      <c r="G55" s="28">
        <v>864.83</v>
      </c>
      <c r="H55" s="23">
        <v>1.9994748554991401E-3</v>
      </c>
    </row>
    <row r="56" spans="1:8" ht="17.100000000000001" customHeight="1" x14ac:dyDescent="0.25">
      <c r="A56" s="27" t="s">
        <v>110</v>
      </c>
      <c r="B56" s="27" t="s">
        <v>581</v>
      </c>
      <c r="C56" s="22">
        <v>10532.170506550081</v>
      </c>
      <c r="D56" s="22">
        <v>9467.8301854152578</v>
      </c>
      <c r="E56" s="22">
        <v>9007.8259078113442</v>
      </c>
      <c r="F56" s="22">
        <v>5140.0713982417792</v>
      </c>
      <c r="G56" s="28">
        <v>635.87</v>
      </c>
      <c r="H56" s="23">
        <v>1.4701225401133611E-3</v>
      </c>
    </row>
    <row r="57" spans="1:8" ht="17.100000000000001" customHeight="1" x14ac:dyDescent="0.25">
      <c r="A57" s="27" t="s">
        <v>112</v>
      </c>
      <c r="B57" s="27" t="s">
        <v>582</v>
      </c>
      <c r="C57" s="22">
        <v>14252.446210433052</v>
      </c>
      <c r="D57" s="22">
        <v>11809.259296050686</v>
      </c>
      <c r="E57" s="22">
        <v>11540.733589282358</v>
      </c>
      <c r="F57" s="22">
        <v>6897.1993717614841</v>
      </c>
      <c r="G57" s="28">
        <v>372.47</v>
      </c>
      <c r="H57" s="23">
        <v>8.6114542676336934E-4</v>
      </c>
    </row>
    <row r="58" spans="1:8" ht="17.100000000000001" customHeight="1" x14ac:dyDescent="0.25">
      <c r="A58" s="27" t="s">
        <v>114</v>
      </c>
      <c r="B58" s="27" t="s">
        <v>583</v>
      </c>
      <c r="C58" s="22">
        <v>10687.092712112531</v>
      </c>
      <c r="D58" s="22">
        <v>8997.1661892941247</v>
      </c>
      <c r="E58" s="22">
        <v>8425.0550042281557</v>
      </c>
      <c r="F58" s="22">
        <v>5142.6370077379815</v>
      </c>
      <c r="G58" s="28">
        <v>5498.85</v>
      </c>
      <c r="H58" s="23">
        <v>1.2713264235932433E-2</v>
      </c>
    </row>
    <row r="59" spans="1:8" ht="17.100000000000001" customHeight="1" x14ac:dyDescent="0.25">
      <c r="A59" s="27" t="s">
        <v>116</v>
      </c>
      <c r="B59" s="27" t="s">
        <v>584</v>
      </c>
      <c r="C59" s="22">
        <v>16113.363069817909</v>
      </c>
      <c r="D59" s="22">
        <v>13950.546482674197</v>
      </c>
      <c r="E59" s="22">
        <v>13287.600637111022</v>
      </c>
      <c r="F59" s="22">
        <v>7616.2034164730767</v>
      </c>
      <c r="G59" s="28">
        <v>718.87</v>
      </c>
      <c r="H59" s="23">
        <v>1.6620173784127133E-3</v>
      </c>
    </row>
    <row r="60" spans="1:8" ht="17.100000000000001" customHeight="1" x14ac:dyDescent="0.25">
      <c r="A60" s="27" t="s">
        <v>118</v>
      </c>
      <c r="B60" s="27" t="s">
        <v>585</v>
      </c>
      <c r="C60" s="22">
        <v>10454.092433775904</v>
      </c>
      <c r="D60" s="22">
        <v>9471.9878796278317</v>
      </c>
      <c r="E60" s="22">
        <v>9182.6984265136598</v>
      </c>
      <c r="F60" s="22">
        <v>5797.3254612818882</v>
      </c>
      <c r="G60" s="28">
        <v>5411.55</v>
      </c>
      <c r="H60" s="23">
        <v>1.2511427857817572E-2</v>
      </c>
    </row>
    <row r="61" spans="1:8" ht="17.100000000000001" customHeight="1" x14ac:dyDescent="0.25">
      <c r="A61" s="27" t="s">
        <v>120</v>
      </c>
      <c r="B61" s="27" t="s">
        <v>586</v>
      </c>
      <c r="C61" s="22">
        <v>10980.252197845819</v>
      </c>
      <c r="D61" s="22">
        <v>8200.2690157990855</v>
      </c>
      <c r="E61" s="22">
        <v>7921.7770820652604</v>
      </c>
      <c r="F61" s="22">
        <v>5177.457845290709</v>
      </c>
      <c r="G61" s="28">
        <v>3778.7</v>
      </c>
      <c r="H61" s="23">
        <v>8.7363015118284513E-3</v>
      </c>
    </row>
    <row r="62" spans="1:8" ht="17.100000000000001" customHeight="1" x14ac:dyDescent="0.25">
      <c r="A62" s="27" t="s">
        <v>122</v>
      </c>
      <c r="B62" s="27" t="s">
        <v>587</v>
      </c>
      <c r="C62" s="22">
        <v>16145.994821846873</v>
      </c>
      <c r="D62" s="22">
        <v>15290.632063452924</v>
      </c>
      <c r="E62" s="22">
        <v>14912.422718119426</v>
      </c>
      <c r="F62" s="22">
        <v>8342.9981095631447</v>
      </c>
      <c r="G62" s="28">
        <v>243.33</v>
      </c>
      <c r="H62" s="23">
        <v>5.6257555425760645E-4</v>
      </c>
    </row>
    <row r="63" spans="1:8" ht="17.100000000000001" customHeight="1" x14ac:dyDescent="0.25">
      <c r="A63" s="27" t="s">
        <v>124</v>
      </c>
      <c r="B63" s="27" t="s">
        <v>588</v>
      </c>
      <c r="C63" s="22">
        <v>14801.98124046952</v>
      </c>
      <c r="D63" s="22">
        <v>11747.816642434129</v>
      </c>
      <c r="E63" s="22">
        <v>10545.693091953615</v>
      </c>
      <c r="F63" s="22">
        <v>5665.4562395829635</v>
      </c>
      <c r="G63" s="28">
        <v>563.98</v>
      </c>
      <c r="H63" s="23">
        <v>1.3039138663140791E-3</v>
      </c>
    </row>
    <row r="64" spans="1:8" ht="17.100000000000001" customHeight="1" x14ac:dyDescent="0.25">
      <c r="A64" s="27" t="s">
        <v>126</v>
      </c>
      <c r="B64" s="27" t="s">
        <v>589</v>
      </c>
      <c r="C64" s="22">
        <v>10216.514019533844</v>
      </c>
      <c r="D64" s="22">
        <v>9175.2101521927689</v>
      </c>
      <c r="E64" s="22">
        <v>8881.8107109463872</v>
      </c>
      <c r="F64" s="22">
        <v>5763.2092922829661</v>
      </c>
      <c r="G64" s="28">
        <v>2663.07</v>
      </c>
      <c r="H64" s="23">
        <v>6.1569805666247647E-3</v>
      </c>
    </row>
    <row r="65" spans="1:8" ht="17.100000000000001" customHeight="1" x14ac:dyDescent="0.25">
      <c r="A65" s="27" t="s">
        <v>128</v>
      </c>
      <c r="B65" s="27" t="s">
        <v>590</v>
      </c>
      <c r="C65" s="22">
        <v>11759.655823387997</v>
      </c>
      <c r="D65" s="22">
        <v>10593.865094015626</v>
      </c>
      <c r="E65" s="22">
        <v>10224.058727569332</v>
      </c>
      <c r="F65" s="22">
        <v>6801.8008392719157</v>
      </c>
      <c r="G65" s="28">
        <v>931.76</v>
      </c>
      <c r="H65" s="23">
        <v>2.1542160787205332E-3</v>
      </c>
    </row>
    <row r="66" spans="1:8" ht="17.100000000000001" customHeight="1" x14ac:dyDescent="0.25">
      <c r="A66" s="27" t="s">
        <v>130</v>
      </c>
      <c r="B66" s="27" t="s">
        <v>591</v>
      </c>
      <c r="C66" s="22">
        <v>13351.98265961439</v>
      </c>
      <c r="D66" s="22">
        <v>10611.093839171286</v>
      </c>
      <c r="E66" s="22">
        <v>10178.842400039652</v>
      </c>
      <c r="F66" s="22">
        <v>6320.7807067853382</v>
      </c>
      <c r="G66" s="28">
        <v>1412.31</v>
      </c>
      <c r="H66" s="23">
        <v>3.2652409527537092E-3</v>
      </c>
    </row>
    <row r="67" spans="1:8" ht="17.100000000000001" customHeight="1" x14ac:dyDescent="0.25">
      <c r="A67" s="27" t="s">
        <v>132</v>
      </c>
      <c r="B67" s="27" t="s">
        <v>592</v>
      </c>
      <c r="C67" s="22">
        <v>11313.539999999999</v>
      </c>
      <c r="D67" s="22">
        <v>9900.8007741347901</v>
      </c>
      <c r="E67" s="22">
        <v>9348.2181056466306</v>
      </c>
      <c r="F67" s="22">
        <v>5398.6365938069221</v>
      </c>
      <c r="G67" s="29">
        <v>1098</v>
      </c>
      <c r="H67" s="23">
        <v>2.5385606319601028E-3</v>
      </c>
    </row>
    <row r="68" spans="1:8" ht="17.100000000000001" customHeight="1" x14ac:dyDescent="0.25">
      <c r="A68" s="27" t="s">
        <v>134</v>
      </c>
      <c r="B68" s="27" t="s">
        <v>593</v>
      </c>
      <c r="C68" s="22">
        <v>12411.831002126586</v>
      </c>
      <c r="D68" s="22">
        <v>10493.236928068753</v>
      </c>
      <c r="E68" s="22">
        <v>9869.0417424856951</v>
      </c>
      <c r="F68" s="22">
        <v>5882.5991384035251</v>
      </c>
      <c r="G68" s="28">
        <v>912.26</v>
      </c>
      <c r="H68" s="23">
        <v>2.1091323516502034E-3</v>
      </c>
    </row>
    <row r="69" spans="1:8" ht="17.100000000000001" customHeight="1" x14ac:dyDescent="0.25">
      <c r="A69" s="27" t="s">
        <v>136</v>
      </c>
      <c r="B69" s="27" t="s">
        <v>594</v>
      </c>
      <c r="C69" s="22">
        <v>11573.061115473685</v>
      </c>
      <c r="D69" s="22">
        <v>9795.6052877714028</v>
      </c>
      <c r="E69" s="22">
        <v>8869.0924659761022</v>
      </c>
      <c r="F69" s="22">
        <v>5697.8374005291771</v>
      </c>
      <c r="G69" s="28">
        <v>1999.33</v>
      </c>
      <c r="H69" s="23">
        <v>4.6224229765908856E-3</v>
      </c>
    </row>
    <row r="70" spans="1:8" ht="17.100000000000001" customHeight="1" x14ac:dyDescent="0.25">
      <c r="A70" s="27" t="s">
        <v>138</v>
      </c>
      <c r="B70" s="27" t="s">
        <v>595</v>
      </c>
      <c r="C70" s="22">
        <v>10407.471660855599</v>
      </c>
      <c r="D70" s="22">
        <v>9168.9192584947414</v>
      </c>
      <c r="E70" s="22">
        <v>8532.7648371657306</v>
      </c>
      <c r="F70" s="22">
        <v>5373.1717707243879</v>
      </c>
      <c r="G70" s="28">
        <v>8710.39</v>
      </c>
      <c r="H70" s="23">
        <v>2.0138299765955336E-2</v>
      </c>
    </row>
    <row r="71" spans="1:8" ht="17.100000000000001" customHeight="1" x14ac:dyDescent="0.25">
      <c r="A71" s="27" t="s">
        <v>140</v>
      </c>
      <c r="B71" s="27" t="s">
        <v>596</v>
      </c>
      <c r="C71" s="22">
        <v>10622.431137207794</v>
      </c>
      <c r="D71" s="22">
        <v>8052.4705825497413</v>
      </c>
      <c r="E71" s="22">
        <v>7548.1056190712889</v>
      </c>
      <c r="F71" s="22">
        <v>5214.081817930768</v>
      </c>
      <c r="G71" s="28">
        <v>2896.92</v>
      </c>
      <c r="H71" s="23">
        <v>6.6976384935681791E-3</v>
      </c>
    </row>
    <row r="72" spans="1:8" ht="17.100000000000001" customHeight="1" x14ac:dyDescent="0.25">
      <c r="A72" s="27" t="s">
        <v>142</v>
      </c>
      <c r="B72" s="27" t="s">
        <v>597</v>
      </c>
      <c r="C72" s="22">
        <v>12081.632182281348</v>
      </c>
      <c r="D72" s="22">
        <v>9855.8889046136428</v>
      </c>
      <c r="E72" s="22">
        <v>9220.6669025379761</v>
      </c>
      <c r="F72" s="22">
        <v>5542.7654259835836</v>
      </c>
      <c r="G72" s="28">
        <v>423.96</v>
      </c>
      <c r="H72" s="23">
        <v>9.8018958608907573E-4</v>
      </c>
    </row>
    <row r="73" spans="1:8" ht="17.100000000000001" customHeight="1" x14ac:dyDescent="0.25">
      <c r="A73" s="27" t="s">
        <v>144</v>
      </c>
      <c r="B73" s="27" t="s">
        <v>598</v>
      </c>
      <c r="C73" s="22">
        <v>9806.0463817772288</v>
      </c>
      <c r="D73" s="22">
        <v>8281.013007201549</v>
      </c>
      <c r="E73" s="22">
        <v>7649.2754988737661</v>
      </c>
      <c r="F73" s="22">
        <v>4851.6183919714904</v>
      </c>
      <c r="G73" s="28">
        <v>945.63</v>
      </c>
      <c r="H73" s="23">
        <v>2.1862833245905574E-3</v>
      </c>
    </row>
    <row r="74" spans="1:8" ht="17.100000000000001" customHeight="1" x14ac:dyDescent="0.25">
      <c r="A74" s="27" t="s">
        <v>146</v>
      </c>
      <c r="B74" s="27" t="s">
        <v>599</v>
      </c>
      <c r="C74" s="22">
        <v>11191.658394498307</v>
      </c>
      <c r="D74" s="22">
        <v>9018.2941386779949</v>
      </c>
      <c r="E74" s="22">
        <v>8277.1426949042034</v>
      </c>
      <c r="F74" s="22">
        <v>5196.6990472985763</v>
      </c>
      <c r="G74" s="28">
        <v>475.49</v>
      </c>
      <c r="H74" s="23">
        <v>1.0993262248549264E-3</v>
      </c>
    </row>
    <row r="75" spans="1:8" ht="17.100000000000001" customHeight="1" x14ac:dyDescent="0.25">
      <c r="A75" s="27" t="s">
        <v>148</v>
      </c>
      <c r="B75" s="27" t="s">
        <v>600</v>
      </c>
      <c r="C75" s="22">
        <v>9446.0467298339481</v>
      </c>
      <c r="D75" s="22">
        <v>8512.672068166743</v>
      </c>
      <c r="E75" s="22">
        <v>7766.0357612886974</v>
      </c>
      <c r="F75" s="22">
        <v>4977.6836716956905</v>
      </c>
      <c r="G75" s="28">
        <v>2818.97</v>
      </c>
      <c r="H75" s="23">
        <v>6.5174191845870401E-3</v>
      </c>
    </row>
    <row r="76" spans="1:8" ht="17.100000000000001" customHeight="1" x14ac:dyDescent="0.25">
      <c r="A76" s="27" t="s">
        <v>150</v>
      </c>
      <c r="B76" s="27" t="s">
        <v>601</v>
      </c>
      <c r="C76" s="22">
        <v>11404.243009392418</v>
      </c>
      <c r="D76" s="22">
        <v>8025.9899034502514</v>
      </c>
      <c r="E76" s="22">
        <v>7586.9783986346993</v>
      </c>
      <c r="F76" s="22">
        <v>4994.097027127018</v>
      </c>
      <c r="G76" s="28">
        <v>837.91</v>
      </c>
      <c r="H76" s="23">
        <v>1.9372361922820487E-3</v>
      </c>
    </row>
    <row r="77" spans="1:8" ht="17.100000000000001" customHeight="1" x14ac:dyDescent="0.25">
      <c r="A77" s="27" t="s">
        <v>152</v>
      </c>
      <c r="B77" s="27" t="s">
        <v>602</v>
      </c>
      <c r="C77" s="22">
        <v>11664.433271959277</v>
      </c>
      <c r="D77" s="22">
        <v>8734.8502111989601</v>
      </c>
      <c r="E77" s="22">
        <v>8306.8408751218449</v>
      </c>
      <c r="F77" s="22">
        <v>5492.5379616592654</v>
      </c>
      <c r="G77" s="28">
        <v>461.65</v>
      </c>
      <c r="H77" s="23">
        <v>1.0673283385650104E-3</v>
      </c>
    </row>
    <row r="78" spans="1:8" ht="17.100000000000001" customHeight="1" x14ac:dyDescent="0.25">
      <c r="A78" s="27" t="s">
        <v>154</v>
      </c>
      <c r="B78" s="27" t="s">
        <v>603</v>
      </c>
      <c r="C78" s="22">
        <v>10739.351022406678</v>
      </c>
      <c r="D78" s="22">
        <v>9029.0363379887622</v>
      </c>
      <c r="E78" s="22">
        <v>8760.0289701322017</v>
      </c>
      <c r="F78" s="22">
        <v>5339.8754459185348</v>
      </c>
      <c r="G78" s="28">
        <v>1715.56</v>
      </c>
      <c r="H78" s="23">
        <v>3.9663507083474263E-3</v>
      </c>
    </row>
    <row r="79" spans="1:8" ht="17.100000000000001" customHeight="1" x14ac:dyDescent="0.25">
      <c r="A79" s="27" t="s">
        <v>156</v>
      </c>
      <c r="B79" s="27" t="s">
        <v>157</v>
      </c>
      <c r="C79" s="22">
        <v>10307.425382585752</v>
      </c>
      <c r="D79" s="22">
        <v>9913.6574406332456</v>
      </c>
      <c r="E79" s="22">
        <v>9090.171926121373</v>
      </c>
      <c r="F79" s="22">
        <v>6653.6252770448546</v>
      </c>
      <c r="G79" s="29">
        <v>379</v>
      </c>
      <c r="H79" s="23">
        <v>8.7624269536692068E-4</v>
      </c>
    </row>
    <row r="80" spans="1:8" ht="17.100000000000001" customHeight="1" x14ac:dyDescent="0.25">
      <c r="A80" s="27" t="s">
        <v>158</v>
      </c>
      <c r="B80" s="27" t="s">
        <v>604</v>
      </c>
      <c r="C80" s="22">
        <v>9899.103998167684</v>
      </c>
      <c r="D80" s="22">
        <v>8557.3265241851204</v>
      </c>
      <c r="E80" s="22">
        <v>8202.6305452567376</v>
      </c>
      <c r="F80" s="22">
        <v>5423.6162016691233</v>
      </c>
      <c r="G80" s="28">
        <v>698.57</v>
      </c>
      <c r="H80" s="23">
        <v>1.6150840625394982E-3</v>
      </c>
    </row>
    <row r="81" spans="1:8" ht="17.100000000000001" customHeight="1" x14ac:dyDescent="0.25">
      <c r="A81" s="27" t="s">
        <v>160</v>
      </c>
      <c r="B81" s="27" t="s">
        <v>605</v>
      </c>
      <c r="C81" s="22">
        <v>15616.077917830276</v>
      </c>
      <c r="D81" s="22">
        <v>9135.0395501547282</v>
      </c>
      <c r="E81" s="22">
        <v>8611.7065942083682</v>
      </c>
      <c r="F81" s="22">
        <v>5636.1837622965249</v>
      </c>
      <c r="G81" s="28">
        <v>397.47</v>
      </c>
      <c r="H81" s="23">
        <v>9.1894507685353558E-4</v>
      </c>
    </row>
    <row r="82" spans="1:8" ht="17.100000000000001" customHeight="1" x14ac:dyDescent="0.25">
      <c r="A82" s="27" t="s">
        <v>162</v>
      </c>
      <c r="B82" s="27" t="s">
        <v>163</v>
      </c>
      <c r="C82" s="22">
        <v>9887.1373338581234</v>
      </c>
      <c r="D82" s="22">
        <v>8720.6337612401221</v>
      </c>
      <c r="E82" s="22">
        <v>7867.5796572708823</v>
      </c>
      <c r="F82" s="22">
        <v>5080.4766720155012</v>
      </c>
      <c r="G82" s="28">
        <v>660.58</v>
      </c>
      <c r="H82" s="23">
        <v>1.5272517142624815E-3</v>
      </c>
    </row>
    <row r="83" spans="1:8" ht="17.100000000000001" customHeight="1" x14ac:dyDescent="0.25">
      <c r="A83" s="27" t="s">
        <v>164</v>
      </c>
      <c r="B83" s="27" t="s">
        <v>606</v>
      </c>
      <c r="C83" s="22">
        <v>17078.077913052897</v>
      </c>
      <c r="D83" s="22">
        <v>10526.349548297429</v>
      </c>
      <c r="E83" s="22">
        <v>10214.004566663358</v>
      </c>
      <c r="F83" s="22">
        <v>5954.2628719438999</v>
      </c>
      <c r="G83" s="28">
        <v>1108.03</v>
      </c>
      <c r="H83" s="23">
        <v>2.5617498515762773E-3</v>
      </c>
    </row>
    <row r="84" spans="1:8" ht="17.100000000000001" customHeight="1" x14ac:dyDescent="0.25">
      <c r="A84" s="27" t="s">
        <v>166</v>
      </c>
      <c r="B84" s="27" t="s">
        <v>607</v>
      </c>
      <c r="C84" s="22">
        <v>13875.841997729172</v>
      </c>
      <c r="D84" s="22">
        <v>12541.920314320896</v>
      </c>
      <c r="E84" s="22">
        <v>11994.979928040528</v>
      </c>
      <c r="F84" s="22">
        <v>7078.3645876710243</v>
      </c>
      <c r="G84" s="28">
        <v>3337.99</v>
      </c>
      <c r="H84" s="23">
        <v>7.7173861601789644E-3</v>
      </c>
    </row>
    <row r="85" spans="1:8" ht="17.100000000000001" customHeight="1" x14ac:dyDescent="0.25">
      <c r="A85" s="27" t="s">
        <v>168</v>
      </c>
      <c r="B85" s="27" t="s">
        <v>608</v>
      </c>
      <c r="C85" s="22">
        <v>10647.410943720593</v>
      </c>
      <c r="D85" s="22">
        <v>9249.4374660694903</v>
      </c>
      <c r="E85" s="22">
        <v>8573.4280333876231</v>
      </c>
      <c r="F85" s="22">
        <v>5813.8934808179511</v>
      </c>
      <c r="G85" s="28">
        <v>884.16</v>
      </c>
      <c r="H85" s="23">
        <v>2.0441655449488566E-3</v>
      </c>
    </row>
    <row r="86" spans="1:8" ht="17.100000000000001" customHeight="1" x14ac:dyDescent="0.25">
      <c r="A86" s="27" t="s">
        <v>170</v>
      </c>
      <c r="B86" s="27" t="s">
        <v>609</v>
      </c>
      <c r="C86" s="22">
        <v>10028.820311619444</v>
      </c>
      <c r="D86" s="22">
        <v>7969.3006462104904</v>
      </c>
      <c r="E86" s="22">
        <v>7542.9249424368145</v>
      </c>
      <c r="F86" s="22">
        <v>4583.0494560346078</v>
      </c>
      <c r="G86" s="28">
        <v>3726.34</v>
      </c>
      <c r="H86" s="23">
        <v>8.6152459246796077E-3</v>
      </c>
    </row>
    <row r="87" spans="1:8" ht="17.100000000000001" customHeight="1" x14ac:dyDescent="0.25">
      <c r="A87" s="27" t="s">
        <v>172</v>
      </c>
      <c r="B87" s="27" t="s">
        <v>558</v>
      </c>
      <c r="C87" s="22">
        <v>9653.018380326479</v>
      </c>
      <c r="D87" s="22">
        <v>8391.9739453042203</v>
      </c>
      <c r="E87" s="22">
        <v>7957.6058653098726</v>
      </c>
      <c r="F87" s="22">
        <v>5123.2218217793798</v>
      </c>
      <c r="G87" s="28">
        <v>2830.2</v>
      </c>
      <c r="H87" s="23">
        <v>6.5433827874075432E-3</v>
      </c>
    </row>
    <row r="88" spans="1:8" ht="17.100000000000001" customHeight="1" x14ac:dyDescent="0.25">
      <c r="A88" s="27" t="s">
        <v>173</v>
      </c>
      <c r="B88" s="27" t="s">
        <v>610</v>
      </c>
      <c r="C88" s="22">
        <v>11906.28634119583</v>
      </c>
      <c r="D88" s="22">
        <v>9577.028984481447</v>
      </c>
      <c r="E88" s="22">
        <v>9293.9895245341777</v>
      </c>
      <c r="F88" s="22">
        <v>5288.0201546546814</v>
      </c>
      <c r="G88" s="28">
        <v>565.13</v>
      </c>
      <c r="H88" s="23">
        <v>1.3065726502182267E-3</v>
      </c>
    </row>
    <row r="89" spans="1:8" ht="17.100000000000001" customHeight="1" x14ac:dyDescent="0.25">
      <c r="A89" s="27" t="s">
        <v>175</v>
      </c>
      <c r="B89" s="27" t="s">
        <v>611</v>
      </c>
      <c r="C89" s="22">
        <v>11313.564779553217</v>
      </c>
      <c r="D89" s="22">
        <v>8420.2653017156754</v>
      </c>
      <c r="E89" s="22">
        <v>8011.9321974009654</v>
      </c>
      <c r="F89" s="22">
        <v>4976.5373562090217</v>
      </c>
      <c r="G89" s="28">
        <v>509.42</v>
      </c>
      <c r="H89" s="23">
        <v>1.1777719099573002E-3</v>
      </c>
    </row>
    <row r="90" spans="1:8" ht="17.100000000000001" customHeight="1" x14ac:dyDescent="0.25">
      <c r="A90" s="27" t="s">
        <v>177</v>
      </c>
      <c r="B90" s="27" t="s">
        <v>612</v>
      </c>
      <c r="C90" s="22">
        <v>8697.3629004813702</v>
      </c>
      <c r="D90" s="22">
        <v>7957.9069940224927</v>
      </c>
      <c r="E90" s="22">
        <v>7522.8376227129729</v>
      </c>
      <c r="F90" s="22">
        <v>4501.3439366347748</v>
      </c>
      <c r="G90" s="28">
        <v>3849.43</v>
      </c>
      <c r="H90" s="23">
        <v>8.8998282818635501E-3</v>
      </c>
    </row>
    <row r="91" spans="1:8" ht="17.100000000000001" customHeight="1" x14ac:dyDescent="0.25">
      <c r="A91" s="27" t="s">
        <v>179</v>
      </c>
      <c r="B91" s="27" t="s">
        <v>613</v>
      </c>
      <c r="C91" s="22">
        <v>10888.62906397386</v>
      </c>
      <c r="D91" s="22">
        <v>8926.3983470585626</v>
      </c>
      <c r="E91" s="22">
        <v>7967.8229519345923</v>
      </c>
      <c r="F91" s="22">
        <v>5146.2741398938451</v>
      </c>
      <c r="G91" s="28">
        <v>676.37</v>
      </c>
      <c r="H91" s="23">
        <v>1.5637579732594306E-3</v>
      </c>
    </row>
    <row r="92" spans="1:8" ht="17.100000000000001" customHeight="1" x14ac:dyDescent="0.25">
      <c r="A92" s="27" t="s">
        <v>181</v>
      </c>
      <c r="B92" s="27" t="s">
        <v>614</v>
      </c>
      <c r="C92" s="22">
        <v>14416.793805343537</v>
      </c>
      <c r="D92" s="22">
        <v>8639.9918548320366</v>
      </c>
      <c r="E92" s="22">
        <v>7916.5546735248627</v>
      </c>
      <c r="F92" s="22">
        <v>5119.0623476162891</v>
      </c>
      <c r="G92" s="28">
        <v>3141.74</v>
      </c>
      <c r="H92" s="23">
        <v>7.2636589069711589E-3</v>
      </c>
    </row>
    <row r="93" spans="1:8" ht="17.100000000000001" customHeight="1" x14ac:dyDescent="0.25">
      <c r="A93" s="27" t="s">
        <v>183</v>
      </c>
      <c r="B93" s="27" t="s">
        <v>615</v>
      </c>
      <c r="C93" s="22">
        <v>10695.082769220207</v>
      </c>
      <c r="D93" s="22">
        <v>9486.6356750860941</v>
      </c>
      <c r="E93" s="22">
        <v>8615.2839964761206</v>
      </c>
      <c r="F93" s="22">
        <v>5803.4617578972657</v>
      </c>
      <c r="G93" s="28">
        <v>2622.11</v>
      </c>
      <c r="H93" s="23">
        <v>6.0622816199170362E-3</v>
      </c>
    </row>
    <row r="94" spans="1:8" ht="17.100000000000001" customHeight="1" x14ac:dyDescent="0.25">
      <c r="A94" s="27" t="s">
        <v>185</v>
      </c>
      <c r="B94" s="27" t="s">
        <v>616</v>
      </c>
      <c r="C94" s="22">
        <v>11342.810059171597</v>
      </c>
      <c r="D94" s="22">
        <v>10511.955638207946</v>
      </c>
      <c r="E94" s="22">
        <v>10037.958275570583</v>
      </c>
      <c r="F94" s="22">
        <v>6157.4776500422649</v>
      </c>
      <c r="G94" s="28">
        <v>591.5</v>
      </c>
      <c r="H94" s="23">
        <v>1.3675397211333341E-3</v>
      </c>
    </row>
    <row r="95" spans="1:8" ht="17.100000000000001" customHeight="1" x14ac:dyDescent="0.25">
      <c r="A95" s="27" t="s">
        <v>187</v>
      </c>
      <c r="B95" s="27" t="s">
        <v>617</v>
      </c>
      <c r="C95" s="22">
        <v>11929.679684781577</v>
      </c>
      <c r="D95" s="22">
        <v>10017.87742779869</v>
      </c>
      <c r="E95" s="22">
        <v>9280.9798263372668</v>
      </c>
      <c r="F95" s="22">
        <v>5962.4437138202638</v>
      </c>
      <c r="G95" s="28">
        <v>2529.04</v>
      </c>
      <c r="H95" s="23">
        <v>5.8471050825613649E-3</v>
      </c>
    </row>
    <row r="96" spans="1:8" ht="17.100000000000001" customHeight="1" x14ac:dyDescent="0.25">
      <c r="A96" s="27" t="s">
        <v>189</v>
      </c>
      <c r="B96" s="27" t="s">
        <v>618</v>
      </c>
      <c r="C96" s="22">
        <v>13633.036657312681</v>
      </c>
      <c r="D96" s="22">
        <v>8645.2696599421088</v>
      </c>
      <c r="E96" s="22">
        <v>8078.972799787879</v>
      </c>
      <c r="F96" s="22">
        <v>5796.0487217447026</v>
      </c>
      <c r="G96" s="28">
        <v>452.57</v>
      </c>
      <c r="H96" s="23">
        <v>1.046335505652262E-3</v>
      </c>
    </row>
    <row r="97" spans="1:8" ht="17.100000000000001" customHeight="1" x14ac:dyDescent="0.25">
      <c r="A97" s="27" t="s">
        <v>191</v>
      </c>
      <c r="B97" s="27" t="s">
        <v>619</v>
      </c>
      <c r="C97" s="22">
        <v>20194.025916699447</v>
      </c>
      <c r="D97" s="22">
        <v>8982.9172238975571</v>
      </c>
      <c r="E97" s="22">
        <v>8545.1098509680523</v>
      </c>
      <c r="F97" s="22">
        <v>5388.9232004720079</v>
      </c>
      <c r="G97" s="28">
        <v>915.24</v>
      </c>
      <c r="H97" s="23">
        <v>2.1160220699409514E-3</v>
      </c>
    </row>
    <row r="98" spans="1:8" ht="17.100000000000001" customHeight="1" x14ac:dyDescent="0.25">
      <c r="A98" s="27" t="s">
        <v>193</v>
      </c>
      <c r="B98" s="27" t="s">
        <v>620</v>
      </c>
      <c r="C98" s="22">
        <v>10013.620145484158</v>
      </c>
      <c r="D98" s="22">
        <v>9538.3230914833439</v>
      </c>
      <c r="E98" s="22">
        <v>8738.4986629103423</v>
      </c>
      <c r="F98" s="22">
        <v>5772.4519142942036</v>
      </c>
      <c r="G98" s="28">
        <v>908.69</v>
      </c>
      <c r="H98" s="23">
        <v>2.1008785616173278E-3</v>
      </c>
    </row>
    <row r="99" spans="1:8" ht="17.100000000000001" customHeight="1" x14ac:dyDescent="0.25">
      <c r="A99" s="27" t="s">
        <v>195</v>
      </c>
      <c r="B99" s="27" t="s">
        <v>621</v>
      </c>
      <c r="C99" s="22">
        <v>10076.896153367748</v>
      </c>
      <c r="D99" s="22">
        <v>9304.1227843771394</v>
      </c>
      <c r="E99" s="22">
        <v>8889.3587598731283</v>
      </c>
      <c r="F99" s="22">
        <v>4940.7199608184592</v>
      </c>
      <c r="G99" s="28">
        <v>643.16</v>
      </c>
      <c r="H99" s="23">
        <v>1.4869769180796536E-3</v>
      </c>
    </row>
    <row r="100" spans="1:8" ht="17.100000000000001" customHeight="1" x14ac:dyDescent="0.25">
      <c r="A100" s="27" t="s">
        <v>197</v>
      </c>
      <c r="B100" s="27" t="s">
        <v>622</v>
      </c>
      <c r="C100" s="22">
        <v>10127.675289959239</v>
      </c>
      <c r="D100" s="22">
        <v>9212.7225843294018</v>
      </c>
      <c r="E100" s="22">
        <v>8917.6860809719783</v>
      </c>
      <c r="F100" s="22">
        <v>5439.2487791189969</v>
      </c>
      <c r="G100" s="28">
        <v>2031.32</v>
      </c>
      <c r="H100" s="23">
        <v>4.6963834088462617E-3</v>
      </c>
    </row>
    <row r="101" spans="1:8" ht="17.100000000000001" customHeight="1" x14ac:dyDescent="0.25">
      <c r="A101" s="27" t="s">
        <v>199</v>
      </c>
      <c r="B101" s="27" t="s">
        <v>623</v>
      </c>
      <c r="C101" s="22">
        <v>11618.221500925825</v>
      </c>
      <c r="D101" s="22">
        <v>9061.9953599825731</v>
      </c>
      <c r="E101" s="22">
        <v>8331.4313255636644</v>
      </c>
      <c r="F101" s="22">
        <v>5111.3105761899578</v>
      </c>
      <c r="G101" s="28">
        <v>459.05</v>
      </c>
      <c r="H101" s="23">
        <v>1.0613171749556331E-3</v>
      </c>
    </row>
    <row r="102" spans="1:8" ht="17.100000000000001" customHeight="1" x14ac:dyDescent="0.25">
      <c r="A102" s="27" t="s">
        <v>201</v>
      </c>
      <c r="B102" s="27" t="s">
        <v>624</v>
      </c>
      <c r="C102" s="22">
        <v>12037.083295524852</v>
      </c>
      <c r="D102" s="22">
        <v>10618.189626727162</v>
      </c>
      <c r="E102" s="22">
        <v>10074.329634976286</v>
      </c>
      <c r="F102" s="22">
        <v>6726.9421736440499</v>
      </c>
      <c r="G102" s="28">
        <v>484.9</v>
      </c>
      <c r="H102" s="23">
        <v>1.1210820131488651E-3</v>
      </c>
    </row>
    <row r="103" spans="1:8" ht="17.100000000000001" customHeight="1" x14ac:dyDescent="0.25">
      <c r="A103" s="27" t="s">
        <v>203</v>
      </c>
      <c r="B103" s="27" t="s">
        <v>625</v>
      </c>
      <c r="C103" s="22">
        <v>12456.964697600264</v>
      </c>
      <c r="D103" s="22">
        <v>11489.616684266102</v>
      </c>
      <c r="E103" s="22">
        <v>10685.866016522765</v>
      </c>
      <c r="F103" s="22">
        <v>7339.8700126301837</v>
      </c>
      <c r="G103" s="28">
        <v>482.97</v>
      </c>
      <c r="H103" s="23">
        <v>1.1166198801619042E-3</v>
      </c>
    </row>
    <row r="104" spans="1:8" ht="17.100000000000001" customHeight="1" x14ac:dyDescent="0.25">
      <c r="A104" s="27" t="s">
        <v>205</v>
      </c>
      <c r="B104" s="27" t="s">
        <v>626</v>
      </c>
      <c r="C104" s="22">
        <v>9961.5718426409421</v>
      </c>
      <c r="D104" s="22">
        <v>8567.9257511726701</v>
      </c>
      <c r="E104" s="22">
        <v>8222.6198004248163</v>
      </c>
      <c r="F104" s="22">
        <v>5464.2872322771927</v>
      </c>
      <c r="G104" s="28">
        <v>1807.84</v>
      </c>
      <c r="H104" s="23">
        <v>4.1797007767602479E-3</v>
      </c>
    </row>
    <row r="105" spans="1:8" ht="17.100000000000001" customHeight="1" x14ac:dyDescent="0.25">
      <c r="A105" s="27" t="s">
        <v>207</v>
      </c>
      <c r="B105" s="27" t="s">
        <v>627</v>
      </c>
      <c r="C105" s="22">
        <v>11331.857631260327</v>
      </c>
      <c r="D105" s="22">
        <v>10442.269196374356</v>
      </c>
      <c r="E105" s="22">
        <v>9109.8290993666542</v>
      </c>
      <c r="F105" s="22">
        <v>5701.7920369777466</v>
      </c>
      <c r="G105" s="28">
        <v>2717.31</v>
      </c>
      <c r="H105" s="23">
        <v>6.2823826874603885E-3</v>
      </c>
    </row>
    <row r="106" spans="1:8" ht="17.100000000000001" customHeight="1" x14ac:dyDescent="0.25">
      <c r="A106" s="27" t="s">
        <v>209</v>
      </c>
      <c r="B106" s="27" t="s">
        <v>628</v>
      </c>
      <c r="C106" s="22" t="s">
        <v>526</v>
      </c>
      <c r="D106" s="22" t="s">
        <v>526</v>
      </c>
      <c r="E106" s="22" t="s">
        <v>526</v>
      </c>
      <c r="F106" s="22" t="s">
        <v>526</v>
      </c>
      <c r="G106" s="30"/>
      <c r="H106" s="23">
        <v>0</v>
      </c>
    </row>
    <row r="107" spans="1:8" ht="17.100000000000001" customHeight="1" x14ac:dyDescent="0.25">
      <c r="A107" s="27" t="s">
        <v>211</v>
      </c>
      <c r="B107" s="27" t="s">
        <v>629</v>
      </c>
      <c r="C107" s="22">
        <v>10543.782677121293</v>
      </c>
      <c r="D107" s="22">
        <v>9145.1504333167795</v>
      </c>
      <c r="E107" s="22">
        <v>8176.0917974077929</v>
      </c>
      <c r="F107" s="22">
        <v>5436.9185965992147</v>
      </c>
      <c r="G107" s="28">
        <v>1429.67</v>
      </c>
      <c r="H107" s="23">
        <v>3.3053770297763207E-3</v>
      </c>
    </row>
    <row r="108" spans="1:8" ht="17.100000000000001" customHeight="1" x14ac:dyDescent="0.25">
      <c r="A108" s="27" t="s">
        <v>213</v>
      </c>
      <c r="B108" s="27" t="s">
        <v>630</v>
      </c>
      <c r="C108" s="22">
        <v>10811.836776180699</v>
      </c>
      <c r="D108" s="22">
        <v>9209.3345995893233</v>
      </c>
      <c r="E108" s="22">
        <v>8018.8995277207387</v>
      </c>
      <c r="F108" s="22">
        <v>5899.7783572895278</v>
      </c>
      <c r="G108" s="29">
        <v>487</v>
      </c>
      <c r="H108" s="23">
        <v>1.1259371837564389E-3</v>
      </c>
    </row>
    <row r="109" spans="1:8" ht="17.100000000000001" customHeight="1" x14ac:dyDescent="0.25">
      <c r="A109" s="27" t="s">
        <v>215</v>
      </c>
      <c r="B109" s="27" t="s">
        <v>631</v>
      </c>
      <c r="C109" s="22">
        <v>12467.878246979628</v>
      </c>
      <c r="D109" s="22">
        <v>11354.334440486304</v>
      </c>
      <c r="E109" s="22">
        <v>10067.674623800409</v>
      </c>
      <c r="F109" s="22">
        <v>6971.7118571012043</v>
      </c>
      <c r="G109" s="28">
        <v>788.81</v>
      </c>
      <c r="H109" s="23">
        <v>1.8237176795049622E-3</v>
      </c>
    </row>
    <row r="110" spans="1:8" ht="17.100000000000001" customHeight="1" x14ac:dyDescent="0.25">
      <c r="A110" s="27" t="s">
        <v>217</v>
      </c>
      <c r="B110" s="27" t="s">
        <v>632</v>
      </c>
      <c r="C110" s="22">
        <v>11173.950653120464</v>
      </c>
      <c r="D110" s="22">
        <v>10351.211531864363</v>
      </c>
      <c r="E110" s="22">
        <v>9731.8858688481323</v>
      </c>
      <c r="F110" s="22">
        <v>5704.1336851827418</v>
      </c>
      <c r="G110" s="28">
        <v>378.95</v>
      </c>
      <c r="H110" s="23">
        <v>8.7612709606674037E-4</v>
      </c>
    </row>
    <row r="111" spans="1:8" ht="17.100000000000001" customHeight="1" x14ac:dyDescent="0.25">
      <c r="A111" s="27" t="s">
        <v>219</v>
      </c>
      <c r="B111" s="27" t="s">
        <v>633</v>
      </c>
      <c r="C111" s="22">
        <v>9852.8104305294873</v>
      </c>
      <c r="D111" s="22">
        <v>7996.0611272251608</v>
      </c>
      <c r="E111" s="22">
        <v>7369.0669624068705</v>
      </c>
      <c r="F111" s="22">
        <v>4909.6698743104134</v>
      </c>
      <c r="G111" s="28">
        <v>879.15</v>
      </c>
      <c r="H111" s="23">
        <v>2.0325824950707871E-3</v>
      </c>
    </row>
    <row r="112" spans="1:8" ht="17.100000000000001" customHeight="1" x14ac:dyDescent="0.25">
      <c r="A112" s="27" t="s">
        <v>221</v>
      </c>
      <c r="B112" s="27" t="s">
        <v>634</v>
      </c>
      <c r="C112" s="22">
        <v>12027.12949848244</v>
      </c>
      <c r="D112" s="22">
        <v>10686.837817190759</v>
      </c>
      <c r="E112" s="22">
        <v>9770.6393987570464</v>
      </c>
      <c r="F112" s="22">
        <v>6332.1109780521547</v>
      </c>
      <c r="G112" s="28">
        <v>484.33</v>
      </c>
      <c r="H112" s="23">
        <v>1.1197641811268092E-3</v>
      </c>
    </row>
    <row r="113" spans="1:8" ht="17.100000000000001" customHeight="1" x14ac:dyDescent="0.25">
      <c r="A113" s="27" t="s">
        <v>223</v>
      </c>
      <c r="B113" s="27" t="s">
        <v>635</v>
      </c>
      <c r="C113" s="22">
        <v>21652.987561305534</v>
      </c>
      <c r="D113" s="22">
        <v>11007.870965547991</v>
      </c>
      <c r="E113" s="22">
        <v>10223.518616478625</v>
      </c>
      <c r="F113" s="22">
        <v>6606.3596263857517</v>
      </c>
      <c r="G113" s="28">
        <v>1323.29</v>
      </c>
      <c r="H113" s="23">
        <v>3.0594279587126448E-3</v>
      </c>
    </row>
    <row r="114" spans="1:8" ht="17.100000000000001" customHeight="1" x14ac:dyDescent="0.25">
      <c r="A114" s="27" t="s">
        <v>225</v>
      </c>
      <c r="B114" s="27" t="s">
        <v>636</v>
      </c>
      <c r="C114" s="22">
        <v>11340.225054308472</v>
      </c>
      <c r="D114" s="22">
        <v>9518.9163978671586</v>
      </c>
      <c r="E114" s="22">
        <v>8603.5109209400307</v>
      </c>
      <c r="F114" s="22">
        <v>5561.7768020538488</v>
      </c>
      <c r="G114" s="28">
        <v>759.55</v>
      </c>
      <c r="H114" s="23">
        <v>1.7560689690394315E-3</v>
      </c>
    </row>
    <row r="115" spans="1:8" ht="17.100000000000001" customHeight="1" x14ac:dyDescent="0.25">
      <c r="A115" s="27" t="s">
        <v>227</v>
      </c>
      <c r="B115" s="27" t="s">
        <v>637</v>
      </c>
      <c r="C115" s="22">
        <v>17883.816402896995</v>
      </c>
      <c r="D115" s="22">
        <v>12175.461661748926</v>
      </c>
      <c r="E115" s="22">
        <v>11647.017858100859</v>
      </c>
      <c r="F115" s="22">
        <v>6577.1188841201711</v>
      </c>
      <c r="G115" s="28">
        <v>1491.2</v>
      </c>
      <c r="H115" s="23">
        <v>3.4476335285782379E-3</v>
      </c>
    </row>
    <row r="116" spans="1:8" ht="17.100000000000001" customHeight="1" x14ac:dyDescent="0.25">
      <c r="A116" s="27" t="s">
        <v>229</v>
      </c>
      <c r="B116" s="27" t="s">
        <v>638</v>
      </c>
      <c r="C116" s="22">
        <v>12526.781234828637</v>
      </c>
      <c r="D116" s="22">
        <v>11342.531329352516</v>
      </c>
      <c r="E116" s="22">
        <v>11004.472382247855</v>
      </c>
      <c r="F116" s="22">
        <v>7035.0179293341707</v>
      </c>
      <c r="G116" s="28">
        <v>4469.7700000000004</v>
      </c>
      <c r="H116" s="23">
        <v>1.0334045679340901E-2</v>
      </c>
    </row>
    <row r="117" spans="1:8" ht="17.100000000000001" customHeight="1" x14ac:dyDescent="0.25">
      <c r="A117" s="27" t="s">
        <v>231</v>
      </c>
      <c r="B117" s="27" t="s">
        <v>639</v>
      </c>
      <c r="C117" s="22">
        <v>9865.7490322014564</v>
      </c>
      <c r="D117" s="22">
        <v>9269.6778239887681</v>
      </c>
      <c r="E117" s="22">
        <v>8741.7865192594545</v>
      </c>
      <c r="F117" s="22">
        <v>5416.779763095552</v>
      </c>
      <c r="G117" s="28">
        <v>2849.25</v>
      </c>
      <c r="H117" s="23">
        <v>6.5874261207762505E-3</v>
      </c>
    </row>
    <row r="118" spans="1:8" ht="17.100000000000001" customHeight="1" x14ac:dyDescent="0.25">
      <c r="A118" s="27" t="s">
        <v>233</v>
      </c>
      <c r="B118" s="27" t="s">
        <v>640</v>
      </c>
      <c r="C118" s="22">
        <v>9644.3350345065555</v>
      </c>
      <c r="D118" s="22">
        <v>7997.2823809523807</v>
      </c>
      <c r="E118" s="22">
        <v>7722.0151897860596</v>
      </c>
      <c r="F118" s="22">
        <v>4843.6688164251209</v>
      </c>
      <c r="G118" s="29">
        <v>2898</v>
      </c>
      <c r="H118" s="23">
        <v>6.7001354384520744E-3</v>
      </c>
    </row>
    <row r="119" spans="1:8" ht="17.100000000000001" customHeight="1" x14ac:dyDescent="0.25">
      <c r="A119" s="27" t="s">
        <v>235</v>
      </c>
      <c r="B119" s="27" t="s">
        <v>641</v>
      </c>
      <c r="C119" s="22">
        <v>10035.004983332772</v>
      </c>
      <c r="D119" s="22">
        <v>8660.691294319673</v>
      </c>
      <c r="E119" s="22">
        <v>8234.896351729014</v>
      </c>
      <c r="F119" s="22">
        <v>5343.2883219973737</v>
      </c>
      <c r="G119" s="28">
        <v>2375.92</v>
      </c>
      <c r="H119" s="23">
        <v>5.4930937856891146E-3</v>
      </c>
    </row>
    <row r="120" spans="1:8" ht="17.100000000000001" customHeight="1" x14ac:dyDescent="0.25">
      <c r="A120" s="27" t="s">
        <v>237</v>
      </c>
      <c r="B120" s="27" t="s">
        <v>642</v>
      </c>
      <c r="C120" s="22">
        <v>9642.6821769592352</v>
      </c>
      <c r="D120" s="22">
        <v>9145.0901252451204</v>
      </c>
      <c r="E120" s="22">
        <v>8602.9780352972484</v>
      </c>
      <c r="F120" s="22">
        <v>5866.4718026034434</v>
      </c>
      <c r="G120" s="28">
        <v>1014.81</v>
      </c>
      <c r="H120" s="23">
        <v>2.3462265163200651E-3</v>
      </c>
    </row>
    <row r="121" spans="1:8" ht="17.100000000000001" customHeight="1" x14ac:dyDescent="0.25">
      <c r="A121" s="27" t="s">
        <v>239</v>
      </c>
      <c r="B121" s="27" t="s">
        <v>643</v>
      </c>
      <c r="C121" s="22">
        <v>11312.249173445291</v>
      </c>
      <c r="D121" s="22">
        <v>9946.7057815096668</v>
      </c>
      <c r="E121" s="22">
        <v>9735.3930551911144</v>
      </c>
      <c r="F121" s="22">
        <v>6251.8396571328612</v>
      </c>
      <c r="G121" s="28">
        <v>571.65</v>
      </c>
      <c r="H121" s="23">
        <v>1.3216467989617419E-3</v>
      </c>
    </row>
    <row r="122" spans="1:8" ht="17.100000000000001" customHeight="1" x14ac:dyDescent="0.25">
      <c r="A122" s="27" t="s">
        <v>241</v>
      </c>
      <c r="B122" s="27" t="s">
        <v>644</v>
      </c>
      <c r="C122" s="22">
        <v>10567.149026967274</v>
      </c>
      <c r="D122" s="22">
        <v>8987.1815727910744</v>
      </c>
      <c r="E122" s="22">
        <v>8545.8397902259694</v>
      </c>
      <c r="F122" s="22">
        <v>5805.5803748168328</v>
      </c>
      <c r="G122" s="28">
        <v>388.99</v>
      </c>
      <c r="H122" s="23">
        <v>8.9933943554295118E-4</v>
      </c>
    </row>
    <row r="123" spans="1:8" ht="17.100000000000001" customHeight="1" x14ac:dyDescent="0.25">
      <c r="A123" s="27" t="s">
        <v>243</v>
      </c>
      <c r="B123" s="27" t="s">
        <v>244</v>
      </c>
      <c r="C123" s="22">
        <v>15203.079260112472</v>
      </c>
      <c r="D123" s="22">
        <v>11442.100724981367</v>
      </c>
      <c r="E123" s="22">
        <v>11061.94541635612</v>
      </c>
      <c r="F123" s="22">
        <v>6615.7279219459306</v>
      </c>
      <c r="G123" s="28">
        <v>737.95</v>
      </c>
      <c r="H123" s="23">
        <v>1.7061300713615282E-3</v>
      </c>
    </row>
    <row r="124" spans="1:8" ht="17.100000000000001" customHeight="1" x14ac:dyDescent="0.25">
      <c r="A124" s="27" t="s">
        <v>245</v>
      </c>
      <c r="B124" s="27" t="s">
        <v>645</v>
      </c>
      <c r="C124" s="22">
        <v>11100.462876636861</v>
      </c>
      <c r="D124" s="22">
        <v>10049.19036318176</v>
      </c>
      <c r="E124" s="22">
        <v>9395.9740221214579</v>
      </c>
      <c r="F124" s="22">
        <v>6452.7165847353481</v>
      </c>
      <c r="G124" s="28">
        <v>943.88</v>
      </c>
      <c r="H124" s="23">
        <v>2.1822373490842455E-3</v>
      </c>
    </row>
    <row r="125" spans="1:8" ht="17.100000000000001" customHeight="1" x14ac:dyDescent="0.25">
      <c r="A125" s="27" t="s">
        <v>247</v>
      </c>
      <c r="B125" s="27" t="s">
        <v>646</v>
      </c>
      <c r="C125" s="22">
        <v>9525.4008706955246</v>
      </c>
      <c r="D125" s="22">
        <v>8975.8475663853751</v>
      </c>
      <c r="E125" s="22">
        <v>8699.373883260776</v>
      </c>
      <c r="F125" s="22">
        <v>5279.7077392865249</v>
      </c>
      <c r="G125" s="28">
        <v>484.67</v>
      </c>
      <c r="H125" s="23">
        <v>1.1205502563680356E-3</v>
      </c>
    </row>
    <row r="126" spans="1:8" ht="17.100000000000001" customHeight="1" x14ac:dyDescent="0.25">
      <c r="A126" s="27" t="s">
        <v>249</v>
      </c>
      <c r="B126" s="27" t="s">
        <v>647</v>
      </c>
      <c r="C126" s="22">
        <v>10429.206695354096</v>
      </c>
      <c r="D126" s="22">
        <v>9620.9600564024022</v>
      </c>
      <c r="E126" s="22">
        <v>9083.7192764933261</v>
      </c>
      <c r="F126" s="22">
        <v>5386.9635572411453</v>
      </c>
      <c r="G126" s="28">
        <v>411.33</v>
      </c>
      <c r="H126" s="23">
        <v>9.5098920286352368E-4</v>
      </c>
    </row>
    <row r="127" spans="1:8" ht="17.100000000000001" customHeight="1" x14ac:dyDescent="0.25">
      <c r="A127" s="27" t="s">
        <v>251</v>
      </c>
      <c r="B127" s="27" t="s">
        <v>252</v>
      </c>
      <c r="C127" s="22">
        <v>9866.897123536537</v>
      </c>
      <c r="D127" s="22">
        <v>9163.7717198223654</v>
      </c>
      <c r="E127" s="22">
        <v>8748.6743338716187</v>
      </c>
      <c r="F127" s="22">
        <v>6054.5092652402109</v>
      </c>
      <c r="G127" s="28">
        <v>990.8</v>
      </c>
      <c r="H127" s="23">
        <v>2.2907157323734696E-3</v>
      </c>
    </row>
    <row r="128" spans="1:8" ht="17.100000000000001" customHeight="1" x14ac:dyDescent="0.25">
      <c r="A128" s="27" t="s">
        <v>253</v>
      </c>
      <c r="B128" s="27" t="s">
        <v>648</v>
      </c>
      <c r="C128" s="22">
        <v>15313.318519317727</v>
      </c>
      <c r="D128" s="22">
        <v>14239.318852804725</v>
      </c>
      <c r="E128" s="22">
        <v>13556.029660726021</v>
      </c>
      <c r="F128" s="22">
        <v>8082.6661108550024</v>
      </c>
      <c r="G128" s="28">
        <v>1019.53</v>
      </c>
      <c r="H128" s="23">
        <v>2.357139090257089E-3</v>
      </c>
    </row>
    <row r="129" spans="1:8" ht="17.100000000000001" customHeight="1" x14ac:dyDescent="0.25">
      <c r="A129" s="27" t="s">
        <v>255</v>
      </c>
      <c r="B129" s="27" t="s">
        <v>649</v>
      </c>
      <c r="C129" s="22">
        <v>9798.9013011318057</v>
      </c>
      <c r="D129" s="22">
        <v>8861.8364100474864</v>
      </c>
      <c r="E129" s="22">
        <v>8197.0545087654518</v>
      </c>
      <c r="F129" s="22">
        <v>5284.2552739124349</v>
      </c>
      <c r="G129" s="28">
        <v>1570.94</v>
      </c>
      <c r="H129" s="23">
        <v>3.6319912925058323E-3</v>
      </c>
    </row>
    <row r="130" spans="1:8" ht="17.100000000000001" customHeight="1" x14ac:dyDescent="0.25">
      <c r="A130" s="27" t="s">
        <v>257</v>
      </c>
      <c r="B130" s="27" t="s">
        <v>650</v>
      </c>
      <c r="C130" s="22">
        <v>11516.608629587357</v>
      </c>
      <c r="D130" s="22">
        <v>10421.662301923523</v>
      </c>
      <c r="E130" s="22">
        <v>9940.430842162019</v>
      </c>
      <c r="F130" s="22">
        <v>5916.0208947490037</v>
      </c>
      <c r="G130" s="28">
        <v>1428.11</v>
      </c>
      <c r="H130" s="23">
        <v>3.3017703316106941E-3</v>
      </c>
    </row>
    <row r="131" spans="1:8" ht="17.100000000000001" customHeight="1" x14ac:dyDescent="0.25">
      <c r="A131" s="27" t="s">
        <v>259</v>
      </c>
      <c r="B131" s="27" t="s">
        <v>651</v>
      </c>
      <c r="C131" s="22">
        <v>10298.621770516718</v>
      </c>
      <c r="D131" s="22">
        <v>8862.3163943768996</v>
      </c>
      <c r="E131" s="22">
        <v>8395.4767667173255</v>
      </c>
      <c r="F131" s="22">
        <v>4925.9068389057747</v>
      </c>
      <c r="G131" s="28">
        <v>526.4</v>
      </c>
      <c r="H131" s="23">
        <v>1.217029432298541E-3</v>
      </c>
    </row>
    <row r="132" spans="1:8" ht="17.100000000000001" customHeight="1" x14ac:dyDescent="0.25">
      <c r="A132" s="27" t="s">
        <v>261</v>
      </c>
      <c r="B132" s="27" t="s">
        <v>652</v>
      </c>
      <c r="C132" s="22">
        <v>10960.079700960116</v>
      </c>
      <c r="D132" s="22">
        <v>8800.2283860195057</v>
      </c>
      <c r="E132" s="22">
        <v>8435.5679101362384</v>
      </c>
      <c r="F132" s="22">
        <v>5392.7152973321699</v>
      </c>
      <c r="G132" s="28">
        <v>1317.55</v>
      </c>
      <c r="H132" s="23">
        <v>3.0461571590519429E-3</v>
      </c>
    </row>
    <row r="133" spans="1:8" ht="17.100000000000001" customHeight="1" x14ac:dyDescent="0.25">
      <c r="A133" s="27" t="s">
        <v>263</v>
      </c>
      <c r="B133" s="27" t="s">
        <v>653</v>
      </c>
      <c r="C133" s="22">
        <v>16834.160950180678</v>
      </c>
      <c r="D133" s="22">
        <v>10391.876843788876</v>
      </c>
      <c r="E133" s="22">
        <v>9488.6237979582565</v>
      </c>
      <c r="F133" s="22">
        <v>6283.8506999980245</v>
      </c>
      <c r="G133" s="28">
        <v>506.43</v>
      </c>
      <c r="H133" s="23">
        <v>1.1708590718065163E-3</v>
      </c>
    </row>
    <row r="134" spans="1:8" ht="17.100000000000001" customHeight="1" x14ac:dyDescent="0.25">
      <c r="A134" s="27" t="s">
        <v>265</v>
      </c>
      <c r="B134" s="27" t="s">
        <v>654</v>
      </c>
      <c r="C134" s="22">
        <v>10422.415762205497</v>
      </c>
      <c r="D134" s="22">
        <v>9553.0045664258978</v>
      </c>
      <c r="E134" s="22">
        <v>8679.9183432288319</v>
      </c>
      <c r="F134" s="22">
        <v>5437.1564213591491</v>
      </c>
      <c r="G134" s="28">
        <v>1057.72</v>
      </c>
      <c r="H134" s="23">
        <v>2.4454338357348267E-3</v>
      </c>
    </row>
    <row r="135" spans="1:8" ht="17.100000000000001" customHeight="1" x14ac:dyDescent="0.25">
      <c r="A135" s="27" t="s">
        <v>267</v>
      </c>
      <c r="B135" s="27" t="s">
        <v>655</v>
      </c>
      <c r="C135" s="22">
        <v>9627.0026282885501</v>
      </c>
      <c r="D135" s="22">
        <v>8726.9485059583058</v>
      </c>
      <c r="E135" s="22">
        <v>7917.3795963152934</v>
      </c>
      <c r="F135" s="22">
        <v>4912.5681696394404</v>
      </c>
      <c r="G135" s="28">
        <v>391.89</v>
      </c>
      <c r="H135" s="23">
        <v>9.0604419495341046E-4</v>
      </c>
    </row>
    <row r="136" spans="1:8" ht="17.100000000000001" customHeight="1" x14ac:dyDescent="0.25">
      <c r="A136" s="27" t="s">
        <v>269</v>
      </c>
      <c r="B136" s="27" t="s">
        <v>656</v>
      </c>
      <c r="C136" s="22">
        <v>10611.548519099179</v>
      </c>
      <c r="D136" s="22">
        <v>8849.0031864978537</v>
      </c>
      <c r="E136" s="22">
        <v>8247.8783357765042</v>
      </c>
      <c r="F136" s="22">
        <v>5083.1692013379898</v>
      </c>
      <c r="G136" s="28">
        <v>1766.83</v>
      </c>
      <c r="H136" s="23">
        <v>4.0848862307523394E-3</v>
      </c>
    </row>
    <row r="137" spans="1:8" ht="17.100000000000001" customHeight="1" x14ac:dyDescent="0.25">
      <c r="A137" s="27" t="s">
        <v>271</v>
      </c>
      <c r="B137" s="27" t="s">
        <v>657</v>
      </c>
      <c r="C137" s="22">
        <v>10918.947309915518</v>
      </c>
      <c r="D137" s="22">
        <v>9998.3604657625619</v>
      </c>
      <c r="E137" s="22">
        <v>9642.0789239662081</v>
      </c>
      <c r="F137" s="22">
        <v>5936.71492885727</v>
      </c>
      <c r="G137" s="28">
        <v>719.68</v>
      </c>
      <c r="H137" s="23">
        <v>1.6638900870756344E-3</v>
      </c>
    </row>
    <row r="138" spans="1:8" ht="17.100000000000001" customHeight="1" x14ac:dyDescent="0.25">
      <c r="A138" s="27" t="s">
        <v>273</v>
      </c>
      <c r="B138" s="27" t="s">
        <v>658</v>
      </c>
      <c r="C138" s="22">
        <v>14053.248318238739</v>
      </c>
      <c r="D138" s="22">
        <v>9026.5527679897496</v>
      </c>
      <c r="E138" s="22">
        <v>8380.3102449110338</v>
      </c>
      <c r="F138" s="22">
        <v>5686.522569090539</v>
      </c>
      <c r="G138" s="28">
        <v>686.78</v>
      </c>
      <c r="H138" s="23">
        <v>1.5878257475569757E-3</v>
      </c>
    </row>
    <row r="139" spans="1:8" ht="17.100000000000001" customHeight="1" x14ac:dyDescent="0.25">
      <c r="A139" s="27" t="s">
        <v>275</v>
      </c>
      <c r="B139" s="27" t="s">
        <v>659</v>
      </c>
      <c r="C139" s="22">
        <v>10479.928419083297</v>
      </c>
      <c r="D139" s="22">
        <v>8144.7285930718926</v>
      </c>
      <c r="E139" s="22">
        <v>7655.4100651420285</v>
      </c>
      <c r="F139" s="22">
        <v>4997.8847527484513</v>
      </c>
      <c r="G139" s="28">
        <v>9161.52</v>
      </c>
      <c r="H139" s="23">
        <v>2.1181306011762407E-2</v>
      </c>
    </row>
    <row r="140" spans="1:8" ht="17.100000000000001" customHeight="1" x14ac:dyDescent="0.25">
      <c r="A140" s="27" t="s">
        <v>277</v>
      </c>
      <c r="B140" s="27" t="s">
        <v>660</v>
      </c>
      <c r="C140" s="22">
        <v>10786.615567669895</v>
      </c>
      <c r="D140" s="22">
        <v>9026.5019310018433</v>
      </c>
      <c r="E140" s="22">
        <v>8634.0551485197138</v>
      </c>
      <c r="F140" s="22">
        <v>5438.7174665255807</v>
      </c>
      <c r="G140" s="28">
        <v>2239.77</v>
      </c>
      <c r="H140" s="23">
        <v>5.1783168912980689E-3</v>
      </c>
    </row>
    <row r="141" spans="1:8" ht="17.100000000000001" customHeight="1" x14ac:dyDescent="0.25">
      <c r="A141" s="27" t="s">
        <v>279</v>
      </c>
      <c r="B141" s="27" t="s">
        <v>661</v>
      </c>
      <c r="C141" s="22">
        <v>11205.068339690319</v>
      </c>
      <c r="D141" s="22">
        <v>10472.158339437723</v>
      </c>
      <c r="E141" s="22">
        <v>9648.4096339892403</v>
      </c>
      <c r="F141" s="22">
        <v>6344.1337619035603</v>
      </c>
      <c r="G141" s="28">
        <v>791.78</v>
      </c>
      <c r="H141" s="23">
        <v>1.8305842779356739E-3</v>
      </c>
    </row>
    <row r="142" spans="1:8" ht="17.100000000000001" customHeight="1" x14ac:dyDescent="0.25">
      <c r="A142" s="27" t="s">
        <v>281</v>
      </c>
      <c r="B142" s="27" t="s">
        <v>662</v>
      </c>
      <c r="C142" s="22">
        <v>16328.908326357136</v>
      </c>
      <c r="D142" s="22">
        <v>10298.383308648334</v>
      </c>
      <c r="E142" s="22">
        <v>9901.1736621804357</v>
      </c>
      <c r="F142" s="22">
        <v>6095.0869470023817</v>
      </c>
      <c r="G142" s="28">
        <v>776.45</v>
      </c>
      <c r="H142" s="23">
        <v>1.7951415325003842E-3</v>
      </c>
    </row>
    <row r="143" spans="1:8" ht="17.100000000000001" customHeight="1" x14ac:dyDescent="0.25">
      <c r="A143" s="27" t="s">
        <v>283</v>
      </c>
      <c r="B143" s="27" t="s">
        <v>663</v>
      </c>
      <c r="C143" s="22">
        <v>11229.58400244618</v>
      </c>
      <c r="D143" s="22">
        <v>9139.3726118617014</v>
      </c>
      <c r="E143" s="22">
        <v>8610.8895935493365</v>
      </c>
      <c r="F143" s="22">
        <v>5799.2557049184043</v>
      </c>
      <c r="G143" s="28">
        <v>883.01</v>
      </c>
      <c r="H143" s="23">
        <v>2.0415067610447088E-3</v>
      </c>
    </row>
    <row r="144" spans="1:8" ht="17.100000000000001" customHeight="1" x14ac:dyDescent="0.25">
      <c r="A144" s="27" t="s">
        <v>285</v>
      </c>
      <c r="B144" s="27" t="s">
        <v>664</v>
      </c>
      <c r="C144" s="22">
        <v>11632.690722826539</v>
      </c>
      <c r="D144" s="22">
        <v>9307.2546811425709</v>
      </c>
      <c r="E144" s="22">
        <v>8508.8040147803695</v>
      </c>
      <c r="F144" s="22">
        <v>5897.7098106784024</v>
      </c>
      <c r="G144" s="28">
        <v>963.44</v>
      </c>
      <c r="H144" s="23">
        <v>2.2274597953147921E-3</v>
      </c>
    </row>
    <row r="145" spans="1:8" ht="17.100000000000001" customHeight="1" x14ac:dyDescent="0.25">
      <c r="A145" s="27" t="s">
        <v>287</v>
      </c>
      <c r="B145" s="27" t="s">
        <v>665</v>
      </c>
      <c r="C145" s="22">
        <v>12380.772172686515</v>
      </c>
      <c r="D145" s="22">
        <v>11579.173704095512</v>
      </c>
      <c r="E145" s="22">
        <v>10917.647269658959</v>
      </c>
      <c r="F145" s="22">
        <v>5945.7843307641933</v>
      </c>
      <c r="G145" s="28">
        <v>3970.2</v>
      </c>
      <c r="H145" s="23">
        <v>9.1790468315191259E-3</v>
      </c>
    </row>
    <row r="146" spans="1:8" ht="17.100000000000001" customHeight="1" x14ac:dyDescent="0.25">
      <c r="A146" s="27" t="s">
        <v>289</v>
      </c>
      <c r="B146" s="27" t="s">
        <v>666</v>
      </c>
      <c r="C146" s="22">
        <v>13985.810653132854</v>
      </c>
      <c r="D146" s="22">
        <v>10333.534008442821</v>
      </c>
      <c r="E146" s="22">
        <v>9782.0761751173923</v>
      </c>
      <c r="F146" s="22">
        <v>6356.4113029455011</v>
      </c>
      <c r="G146" s="28">
        <v>421.66</v>
      </c>
      <c r="H146" s="23">
        <v>9.7487201828078054E-4</v>
      </c>
    </row>
    <row r="147" spans="1:8" ht="17.100000000000001" customHeight="1" x14ac:dyDescent="0.25">
      <c r="A147" s="27" t="s">
        <v>291</v>
      </c>
      <c r="B147" s="27" t="s">
        <v>667</v>
      </c>
      <c r="C147" s="22">
        <v>12803.865878911209</v>
      </c>
      <c r="D147" s="22">
        <v>11799.774105638866</v>
      </c>
      <c r="E147" s="22">
        <v>11631.508406261511</v>
      </c>
      <c r="F147" s="22">
        <v>7053.8115931662687</v>
      </c>
      <c r="G147" s="28">
        <v>2796.13</v>
      </c>
      <c r="H147" s="23">
        <v>6.4646134242646652E-3</v>
      </c>
    </row>
    <row r="148" spans="1:8" ht="17.100000000000001" customHeight="1" x14ac:dyDescent="0.25">
      <c r="A148" s="27" t="s">
        <v>293</v>
      </c>
      <c r="B148" s="27" t="s">
        <v>668</v>
      </c>
      <c r="C148" s="22">
        <v>10616.1748710459</v>
      </c>
      <c r="D148" s="22">
        <v>9841.9047217039679</v>
      </c>
      <c r="E148" s="22">
        <v>9334.3437819219434</v>
      </c>
      <c r="F148" s="22">
        <v>5207.9873367495975</v>
      </c>
      <c r="G148" s="28">
        <v>1184.53</v>
      </c>
      <c r="H148" s="23">
        <v>2.738616780852186E-3</v>
      </c>
    </row>
    <row r="149" spans="1:8" ht="17.100000000000001" customHeight="1" x14ac:dyDescent="0.25">
      <c r="A149" s="27" t="s">
        <v>295</v>
      </c>
      <c r="B149" s="27" t="s">
        <v>669</v>
      </c>
      <c r="C149" s="22">
        <v>9556.0639691003234</v>
      </c>
      <c r="D149" s="22">
        <v>8675.3725196008272</v>
      </c>
      <c r="E149" s="22">
        <v>8439.6470927682749</v>
      </c>
      <c r="F149" s="22">
        <v>5253.3073809908519</v>
      </c>
      <c r="G149" s="28">
        <v>1299.69</v>
      </c>
      <c r="H149" s="23">
        <v>3.0048650890275282E-3</v>
      </c>
    </row>
    <row r="150" spans="1:8" ht="17.100000000000001" customHeight="1" x14ac:dyDescent="0.25">
      <c r="A150" s="27" t="s">
        <v>297</v>
      </c>
      <c r="B150" s="27" t="s">
        <v>670</v>
      </c>
      <c r="C150" s="22">
        <v>11779.041032608697</v>
      </c>
      <c r="D150" s="22">
        <v>8928.005696070235</v>
      </c>
      <c r="E150" s="22">
        <v>8370.703804347826</v>
      </c>
      <c r="F150" s="22">
        <v>5673.8002821906357</v>
      </c>
      <c r="G150" s="28">
        <v>956.8</v>
      </c>
      <c r="H150" s="23">
        <v>2.2121082082508436E-3</v>
      </c>
    </row>
    <row r="151" spans="1:8" ht="17.100000000000001" customHeight="1" x14ac:dyDescent="0.25">
      <c r="A151" s="27" t="s">
        <v>299</v>
      </c>
      <c r="B151" s="27" t="s">
        <v>671</v>
      </c>
      <c r="C151" s="22">
        <v>13112.346867371258</v>
      </c>
      <c r="D151" s="22">
        <v>10827.408476823111</v>
      </c>
      <c r="E151" s="22">
        <v>10529.292784341565</v>
      </c>
      <c r="F151" s="22">
        <v>6090.3112563112563</v>
      </c>
      <c r="G151" s="28">
        <v>1380.47</v>
      </c>
      <c r="H151" s="23">
        <v>3.1916273183988735E-3</v>
      </c>
    </row>
    <row r="152" spans="1:8" ht="17.100000000000001" customHeight="1" x14ac:dyDescent="0.25">
      <c r="A152" s="27" t="s">
        <v>301</v>
      </c>
      <c r="B152" s="27" t="s">
        <v>672</v>
      </c>
      <c r="C152" s="22">
        <v>13387.311079922029</v>
      </c>
      <c r="D152" s="22">
        <v>12662.751313840155</v>
      </c>
      <c r="E152" s="22">
        <v>12221.320218323586</v>
      </c>
      <c r="F152" s="22">
        <v>6659.3981130604288</v>
      </c>
      <c r="G152" s="28">
        <v>641.25</v>
      </c>
      <c r="H152" s="23">
        <v>1.482561024812765E-3</v>
      </c>
    </row>
    <row r="153" spans="1:8" ht="17.100000000000001" customHeight="1" x14ac:dyDescent="0.25">
      <c r="A153" s="27" t="s">
        <v>303</v>
      </c>
      <c r="B153" s="27" t="s">
        <v>673</v>
      </c>
      <c r="C153" s="22">
        <v>12269.396883830143</v>
      </c>
      <c r="D153" s="22">
        <v>11582.164166036535</v>
      </c>
      <c r="E153" s="22">
        <v>10997.945158594341</v>
      </c>
      <c r="F153" s="22">
        <v>6908.0079794643207</v>
      </c>
      <c r="G153" s="28">
        <v>502.54</v>
      </c>
      <c r="H153" s="23">
        <v>1.1618654462524863E-3</v>
      </c>
    </row>
    <row r="154" spans="1:8" ht="17.100000000000001" customHeight="1" x14ac:dyDescent="0.25">
      <c r="A154" s="27" t="s">
        <v>305</v>
      </c>
      <c r="B154" s="27" t="s">
        <v>674</v>
      </c>
      <c r="C154" s="22">
        <v>11595.812906275853</v>
      </c>
      <c r="D154" s="22">
        <v>9918.8938462750666</v>
      </c>
      <c r="E154" s="22">
        <v>9597.5545049836492</v>
      </c>
      <c r="F154" s="22">
        <v>5780.1296340070121</v>
      </c>
      <c r="G154" s="28">
        <v>507.66</v>
      </c>
      <c r="H154" s="23">
        <v>1.1737028145909524E-3</v>
      </c>
    </row>
    <row r="155" spans="1:8" ht="17.100000000000001" customHeight="1" x14ac:dyDescent="0.25">
      <c r="A155" s="27" t="s">
        <v>307</v>
      </c>
      <c r="B155" s="27" t="s">
        <v>675</v>
      </c>
      <c r="C155" s="22">
        <v>10504.694807282667</v>
      </c>
      <c r="D155" s="22">
        <v>9647.314416623125</v>
      </c>
      <c r="E155" s="22">
        <v>9222.8948595313705</v>
      </c>
      <c r="F155" s="22">
        <v>5471.5303645351869</v>
      </c>
      <c r="G155" s="28">
        <v>497.62</v>
      </c>
      <c r="H155" s="23">
        <v>1.1504904751147417E-3</v>
      </c>
    </row>
    <row r="156" spans="1:8" ht="17.100000000000001" customHeight="1" x14ac:dyDescent="0.25">
      <c r="A156" s="27" t="s">
        <v>309</v>
      </c>
      <c r="B156" s="27" t="s">
        <v>676</v>
      </c>
      <c r="C156" s="22">
        <v>10063.699377028859</v>
      </c>
      <c r="D156" s="22">
        <v>9188.7327632394499</v>
      </c>
      <c r="E156" s="22">
        <v>8853.2282091418128</v>
      </c>
      <c r="F156" s="22">
        <v>4737.474298500877</v>
      </c>
      <c r="G156" s="28">
        <v>951.89</v>
      </c>
      <c r="H156" s="23">
        <v>2.200756356973135E-3</v>
      </c>
    </row>
    <row r="157" spans="1:8" ht="17.100000000000001" customHeight="1" x14ac:dyDescent="0.25">
      <c r="A157" s="27" t="s">
        <v>311</v>
      </c>
      <c r="B157" s="27" t="s">
        <v>677</v>
      </c>
      <c r="C157" s="22">
        <v>12547.019897408209</v>
      </c>
      <c r="D157" s="22">
        <v>10663.48404427646</v>
      </c>
      <c r="E157" s="22">
        <v>9902.7994600431975</v>
      </c>
      <c r="F157" s="22">
        <v>5778.2585583153359</v>
      </c>
      <c r="G157" s="28">
        <v>370.4</v>
      </c>
      <c r="H157" s="23">
        <v>8.5635961573590346E-4</v>
      </c>
    </row>
    <row r="158" spans="1:8" ht="17.100000000000001" customHeight="1" x14ac:dyDescent="0.25">
      <c r="A158" s="27" t="s">
        <v>313</v>
      </c>
      <c r="B158" s="27" t="s">
        <v>678</v>
      </c>
      <c r="C158" s="22">
        <v>12381.64237465181</v>
      </c>
      <c r="D158" s="22">
        <v>10418.357184308265</v>
      </c>
      <c r="E158" s="22">
        <v>10047.105362116992</v>
      </c>
      <c r="F158" s="22">
        <v>6076.8626857010204</v>
      </c>
      <c r="G158" s="28">
        <v>861.6</v>
      </c>
      <c r="H158" s="23">
        <v>1.9920071407074904E-3</v>
      </c>
    </row>
    <row r="159" spans="1:8" ht="17.100000000000001" customHeight="1" x14ac:dyDescent="0.25">
      <c r="A159" s="27" t="s">
        <v>315</v>
      </c>
      <c r="B159" s="27" t="s">
        <v>316</v>
      </c>
      <c r="C159" s="22">
        <v>15069.579367586663</v>
      </c>
      <c r="D159" s="22">
        <v>13405.028949711364</v>
      </c>
      <c r="E159" s="22">
        <v>12876.956977512278</v>
      </c>
      <c r="F159" s="22">
        <v>8199.7379304402766</v>
      </c>
      <c r="G159" s="28">
        <v>348.19</v>
      </c>
      <c r="H159" s="23">
        <v>8.0501040659579977E-4</v>
      </c>
    </row>
    <row r="160" spans="1:8" ht="17.100000000000001" customHeight="1" x14ac:dyDescent="0.25">
      <c r="A160" s="27" t="s">
        <v>317</v>
      </c>
      <c r="B160" s="27" t="s">
        <v>679</v>
      </c>
      <c r="C160" s="22">
        <v>10145.881739353608</v>
      </c>
      <c r="D160" s="22">
        <v>9444.8671653009224</v>
      </c>
      <c r="E160" s="22">
        <v>8916.7029459751775</v>
      </c>
      <c r="F160" s="22">
        <v>5402.586940182221</v>
      </c>
      <c r="G160" s="28">
        <v>545.49</v>
      </c>
      <c r="H160" s="23">
        <v>1.2611652451073921E-3</v>
      </c>
    </row>
    <row r="161" spans="1:8" ht="17.100000000000001" customHeight="1" x14ac:dyDescent="0.25">
      <c r="A161" s="27" t="s">
        <v>319</v>
      </c>
      <c r="B161" s="27" t="s">
        <v>680</v>
      </c>
      <c r="C161" s="22">
        <v>11181.221165882123</v>
      </c>
      <c r="D161" s="22">
        <v>10484.236261702015</v>
      </c>
      <c r="E161" s="22">
        <v>10043.538922973854</v>
      </c>
      <c r="F161" s="22">
        <v>5805.0413471201136</v>
      </c>
      <c r="G161" s="28">
        <v>2268.84</v>
      </c>
      <c r="H161" s="23">
        <v>5.2455263244229142E-3</v>
      </c>
    </row>
    <row r="162" spans="1:8" ht="17.100000000000001" customHeight="1" x14ac:dyDescent="0.25">
      <c r="A162" s="27" t="s">
        <v>321</v>
      </c>
      <c r="B162" s="27" t="s">
        <v>681</v>
      </c>
      <c r="C162" s="22">
        <v>10021.848204958473</v>
      </c>
      <c r="D162" s="22">
        <v>9718.3577050774165</v>
      </c>
      <c r="E162" s="22">
        <v>9208.8451330637236</v>
      </c>
      <c r="F162" s="22">
        <v>5607.0219273295197</v>
      </c>
      <c r="G162" s="28">
        <v>966.83</v>
      </c>
      <c r="H162" s="23">
        <v>2.2352974278670185E-3</v>
      </c>
    </row>
    <row r="163" spans="1:8" ht="17.100000000000001" customHeight="1" x14ac:dyDescent="0.25">
      <c r="A163" s="27" t="s">
        <v>323</v>
      </c>
      <c r="B163" s="27" t="s">
        <v>682</v>
      </c>
      <c r="C163" s="22">
        <v>14470.843118439037</v>
      </c>
      <c r="D163" s="22">
        <v>13112.523335950451</v>
      </c>
      <c r="E163" s="22">
        <v>12814.056122597342</v>
      </c>
      <c r="F163" s="22">
        <v>6596.1497862688657</v>
      </c>
      <c r="G163" s="28">
        <v>343.89</v>
      </c>
      <c r="H163" s="23">
        <v>7.9506886678029122E-4</v>
      </c>
    </row>
    <row r="164" spans="1:8" ht="17.100000000000001" customHeight="1" x14ac:dyDescent="0.25">
      <c r="A164" s="27" t="s">
        <v>325</v>
      </c>
      <c r="B164" s="27" t="s">
        <v>683</v>
      </c>
      <c r="C164" s="22">
        <v>9832.0746137164533</v>
      </c>
      <c r="D164" s="22">
        <v>9010.7822411222551</v>
      </c>
      <c r="E164" s="22">
        <v>8469.7837659257257</v>
      </c>
      <c r="F164" s="22">
        <v>4945.2290254811605</v>
      </c>
      <c r="G164" s="28">
        <v>590.24</v>
      </c>
      <c r="H164" s="23">
        <v>1.3646266187687898E-3</v>
      </c>
    </row>
    <row r="165" spans="1:8" ht="17.100000000000001" customHeight="1" x14ac:dyDescent="0.25">
      <c r="A165" s="27" t="s">
        <v>327</v>
      </c>
      <c r="B165" s="27" t="s">
        <v>684</v>
      </c>
      <c r="C165" s="22">
        <v>9736.3187282327817</v>
      </c>
      <c r="D165" s="22">
        <v>7916.3358764592331</v>
      </c>
      <c r="E165" s="22">
        <v>7552.019619858851</v>
      </c>
      <c r="F165" s="22">
        <v>5088.1805210854754</v>
      </c>
      <c r="G165" s="28">
        <v>979.11</v>
      </c>
      <c r="H165" s="23">
        <v>2.2636886159913081E-3</v>
      </c>
    </row>
    <row r="166" spans="1:8" ht="17.100000000000001" customHeight="1" x14ac:dyDescent="0.25">
      <c r="A166" s="27" t="s">
        <v>329</v>
      </c>
      <c r="B166" s="27" t="s">
        <v>685</v>
      </c>
      <c r="C166" s="22">
        <v>12721.840312666447</v>
      </c>
      <c r="D166" s="22">
        <v>9393.0640879842231</v>
      </c>
      <c r="E166" s="22">
        <v>8879.8380669958406</v>
      </c>
      <c r="F166" s="22">
        <v>6014.3274216534473</v>
      </c>
      <c r="G166" s="28">
        <v>694.67</v>
      </c>
      <c r="H166" s="23">
        <v>1.6060673171254321E-3</v>
      </c>
    </row>
    <row r="167" spans="1:8" ht="17.100000000000001" customHeight="1" x14ac:dyDescent="0.25">
      <c r="A167" s="27" t="s">
        <v>331</v>
      </c>
      <c r="B167" s="27" t="s">
        <v>686</v>
      </c>
      <c r="C167" s="22">
        <v>14678.19153241714</v>
      </c>
      <c r="D167" s="22">
        <v>13676.24486556482</v>
      </c>
      <c r="E167" s="22">
        <v>13267.663375986855</v>
      </c>
      <c r="F167" s="22">
        <v>7425.371549775592</v>
      </c>
      <c r="G167" s="28">
        <v>2154.5700000000002</v>
      </c>
      <c r="H167" s="23">
        <v>4.9813356837907826E-3</v>
      </c>
    </row>
    <row r="168" spans="1:8" ht="17.100000000000001" customHeight="1" x14ac:dyDescent="0.25">
      <c r="A168" s="27" t="s">
        <v>333</v>
      </c>
      <c r="B168" s="27" t="s">
        <v>687</v>
      </c>
      <c r="C168" s="22">
        <v>21633.266735108635</v>
      </c>
      <c r="D168" s="22">
        <v>17576.680382995663</v>
      </c>
      <c r="E168" s="22">
        <v>16669.52557145551</v>
      </c>
      <c r="F168" s="22">
        <v>10425.08208845775</v>
      </c>
      <c r="G168" s="28">
        <v>477.29</v>
      </c>
      <c r="H168" s="23">
        <v>1.1034877996614185E-3</v>
      </c>
    </row>
    <row r="169" spans="1:8" ht="17.100000000000001" customHeight="1" x14ac:dyDescent="0.25">
      <c r="A169" s="27" t="s">
        <v>335</v>
      </c>
      <c r="B169" s="27" t="s">
        <v>688</v>
      </c>
      <c r="C169" s="22">
        <v>13336.501510030919</v>
      </c>
      <c r="D169" s="22">
        <v>12447.163730495435</v>
      </c>
      <c r="E169" s="22">
        <v>11933.755770475302</v>
      </c>
      <c r="F169" s="22">
        <v>7390.6140792406704</v>
      </c>
      <c r="G169" s="28">
        <v>278.14</v>
      </c>
      <c r="H169" s="23">
        <v>6.4305578704315386E-4</v>
      </c>
    </row>
    <row r="170" spans="1:8" ht="17.100000000000001" customHeight="1" x14ac:dyDescent="0.25">
      <c r="A170" s="27" t="s">
        <v>337</v>
      </c>
      <c r="B170" s="27" t="s">
        <v>689</v>
      </c>
      <c r="C170" s="22">
        <v>10485.473696833193</v>
      </c>
      <c r="D170" s="22">
        <v>9509.9155691807191</v>
      </c>
      <c r="E170" s="22">
        <v>9011.2537408369044</v>
      </c>
      <c r="F170" s="22">
        <v>5851.5877623799543</v>
      </c>
      <c r="G170" s="28">
        <v>959.01</v>
      </c>
      <c r="H170" s="23">
        <v>2.2172176973188143E-3</v>
      </c>
    </row>
    <row r="171" spans="1:8" ht="17.100000000000001" customHeight="1" x14ac:dyDescent="0.25">
      <c r="A171" s="27" t="s">
        <v>339</v>
      </c>
      <c r="B171" s="27" t="s">
        <v>690</v>
      </c>
      <c r="C171" s="22">
        <v>10493.377528534997</v>
      </c>
      <c r="D171" s="22">
        <v>9260.2280076258394</v>
      </c>
      <c r="E171" s="22">
        <v>8847.9115600782388</v>
      </c>
      <c r="F171" s="22">
        <v>6468.2957240832902</v>
      </c>
      <c r="G171" s="28">
        <v>403.89</v>
      </c>
      <c r="H171" s="23">
        <v>9.3378802699669021E-4</v>
      </c>
    </row>
    <row r="172" spans="1:8" ht="17.100000000000001" customHeight="1" x14ac:dyDescent="0.25">
      <c r="A172" s="27" t="s">
        <v>341</v>
      </c>
      <c r="B172" s="27" t="s">
        <v>778</v>
      </c>
      <c r="C172" s="22">
        <v>9372.2634028793273</v>
      </c>
      <c r="D172" s="22">
        <v>8535.0673284863969</v>
      </c>
      <c r="E172" s="22">
        <v>7897.1158321833873</v>
      </c>
      <c r="F172" s="22">
        <v>5357.64986715548</v>
      </c>
      <c r="G172" s="28">
        <v>485.53</v>
      </c>
      <c r="H172" s="23">
        <v>1.1225385643311371E-3</v>
      </c>
    </row>
    <row r="173" spans="1:8" ht="17.100000000000001" customHeight="1" x14ac:dyDescent="0.25">
      <c r="A173" s="27" t="s">
        <v>343</v>
      </c>
      <c r="B173" s="27" t="s">
        <v>692</v>
      </c>
      <c r="C173" s="22">
        <v>10795.219723437362</v>
      </c>
      <c r="D173" s="22">
        <v>9585.4908057113225</v>
      </c>
      <c r="E173" s="22">
        <v>9329.9005999040928</v>
      </c>
      <c r="F173" s="22">
        <v>5642.8952076177056</v>
      </c>
      <c r="G173" s="28">
        <v>1021.83</v>
      </c>
      <c r="H173" s="23">
        <v>2.3624566580653841E-3</v>
      </c>
    </row>
    <row r="174" spans="1:8" ht="17.100000000000001" customHeight="1" x14ac:dyDescent="0.25">
      <c r="A174" s="27" t="s">
        <v>345</v>
      </c>
      <c r="B174" s="27" t="s">
        <v>693</v>
      </c>
      <c r="C174" s="22">
        <v>11647.912906960426</v>
      </c>
      <c r="D174" s="22">
        <v>9794.5969162222827</v>
      </c>
      <c r="E174" s="22">
        <v>9546.0947761717653</v>
      </c>
      <c r="F174" s="22">
        <v>5938.7196358405836</v>
      </c>
      <c r="G174" s="28">
        <v>570.08000000000004</v>
      </c>
      <c r="H174" s="23">
        <v>1.3180169809360797E-3</v>
      </c>
    </row>
    <row r="175" spans="1:8" ht="17.100000000000001" customHeight="1" x14ac:dyDescent="0.25">
      <c r="A175" s="27" t="s">
        <v>347</v>
      </c>
      <c r="B175" s="27" t="s">
        <v>694</v>
      </c>
      <c r="C175" s="22">
        <v>10899.260047185709</v>
      </c>
      <c r="D175" s="22">
        <v>9369.3416649814626</v>
      </c>
      <c r="E175" s="22">
        <v>8923.9624603977081</v>
      </c>
      <c r="F175" s="22">
        <v>5516.1699494438826</v>
      </c>
      <c r="G175" s="28">
        <v>1483.5</v>
      </c>
      <c r="H175" s="23">
        <v>3.4298312363504665E-3</v>
      </c>
    </row>
    <row r="176" spans="1:8" ht="17.100000000000001" customHeight="1" x14ac:dyDescent="0.25">
      <c r="A176" s="27" t="s">
        <v>349</v>
      </c>
      <c r="B176" s="27" t="s">
        <v>695</v>
      </c>
      <c r="C176" s="22">
        <v>13384.256495169162</v>
      </c>
      <c r="D176" s="22">
        <v>11866.061930285752</v>
      </c>
      <c r="E176" s="22">
        <v>11244.284865658392</v>
      </c>
      <c r="F176" s="22">
        <v>7303.993923048034</v>
      </c>
      <c r="G176" s="28">
        <v>292.91000000000003</v>
      </c>
      <c r="H176" s="23">
        <v>6.7720382031642419E-4</v>
      </c>
    </row>
    <row r="177" spans="1:8" ht="17.100000000000001" customHeight="1" x14ac:dyDescent="0.25">
      <c r="A177" s="27" t="s">
        <v>351</v>
      </c>
      <c r="B177" s="27" t="s">
        <v>352</v>
      </c>
      <c r="C177" s="22">
        <v>11125.784085917909</v>
      </c>
      <c r="D177" s="22">
        <v>9982.6345655223231</v>
      </c>
      <c r="E177" s="22">
        <v>9327.4507006333333</v>
      </c>
      <c r="F177" s="22">
        <v>6049.2453279304054</v>
      </c>
      <c r="G177" s="28">
        <v>705.79</v>
      </c>
      <c r="H177" s="23">
        <v>1.6317766014855382E-3</v>
      </c>
    </row>
    <row r="178" spans="1:8" ht="17.100000000000001" customHeight="1" x14ac:dyDescent="0.25">
      <c r="A178" s="27" t="s">
        <v>353</v>
      </c>
      <c r="B178" s="27" t="s">
        <v>696</v>
      </c>
      <c r="C178" s="22">
        <v>13596.266907557965</v>
      </c>
      <c r="D178" s="22">
        <v>8819.6453477868126</v>
      </c>
      <c r="E178" s="22">
        <v>8372.9352166652989</v>
      </c>
      <c r="F178" s="22">
        <v>5616.4028852207712</v>
      </c>
      <c r="G178" s="28">
        <v>1826.55</v>
      </c>
      <c r="H178" s="23">
        <v>4.2229580348877279E-3</v>
      </c>
    </row>
    <row r="179" spans="1:8" ht="17.100000000000001" customHeight="1" x14ac:dyDescent="0.25">
      <c r="A179" s="27" t="s">
        <v>355</v>
      </c>
      <c r="B179" s="27" t="s">
        <v>697</v>
      </c>
      <c r="C179" s="22">
        <v>16157.664565989782</v>
      </c>
      <c r="D179" s="22">
        <v>10194.492829170882</v>
      </c>
      <c r="E179" s="22">
        <v>9727.3992064109552</v>
      </c>
      <c r="F179" s="22">
        <v>5846.725693093701</v>
      </c>
      <c r="G179" s="28">
        <v>385.59</v>
      </c>
      <c r="H179" s="23">
        <v>8.9147868313068854E-4</v>
      </c>
    </row>
    <row r="180" spans="1:8" ht="17.100000000000001" customHeight="1" x14ac:dyDescent="0.25">
      <c r="A180" s="27" t="s">
        <v>357</v>
      </c>
      <c r="B180" s="27" t="s">
        <v>698</v>
      </c>
      <c r="C180" s="22">
        <v>11962.112566926391</v>
      </c>
      <c r="D180" s="22">
        <v>9582.9204283289073</v>
      </c>
      <c r="E180" s="22">
        <v>9058.3858587617342</v>
      </c>
      <c r="F180" s="22">
        <v>5678.1405272856537</v>
      </c>
      <c r="G180" s="28">
        <v>689.19</v>
      </c>
      <c r="H180" s="23">
        <v>1.5933976338256678E-3</v>
      </c>
    </row>
    <row r="181" spans="1:8" ht="17.100000000000001" customHeight="1" x14ac:dyDescent="0.25">
      <c r="A181" s="27" t="s">
        <v>359</v>
      </c>
      <c r="B181" s="27" t="s">
        <v>360</v>
      </c>
      <c r="C181" s="22">
        <v>11689.921163699793</v>
      </c>
      <c r="D181" s="22">
        <v>10577.264557928016</v>
      </c>
      <c r="E181" s="22">
        <v>10179.323910978212</v>
      </c>
      <c r="F181" s="22">
        <v>6124.5869737887206</v>
      </c>
      <c r="G181" s="28">
        <v>642.09</v>
      </c>
      <c r="H181" s="23">
        <v>1.4845030930557945E-3</v>
      </c>
    </row>
    <row r="182" spans="1:8" ht="17.100000000000001" customHeight="1" x14ac:dyDescent="0.25">
      <c r="A182" s="27" t="s">
        <v>779</v>
      </c>
      <c r="B182" s="27" t="s">
        <v>780</v>
      </c>
      <c r="C182" s="22" t="s">
        <v>526</v>
      </c>
      <c r="D182" s="22" t="s">
        <v>526</v>
      </c>
      <c r="E182" s="22" t="s">
        <v>526</v>
      </c>
      <c r="F182" s="22" t="s">
        <v>526</v>
      </c>
      <c r="G182" s="30"/>
      <c r="H182" s="23">
        <v>0</v>
      </c>
    </row>
    <row r="183" spans="1:8" ht="17.100000000000001" customHeight="1" x14ac:dyDescent="0.25">
      <c r="A183" s="27" t="s">
        <v>361</v>
      </c>
      <c r="B183" s="27" t="s">
        <v>699</v>
      </c>
      <c r="C183" s="22">
        <v>23086.328067143913</v>
      </c>
      <c r="D183" s="22">
        <v>9118.5015616111978</v>
      </c>
      <c r="E183" s="22">
        <v>8680.1217734751481</v>
      </c>
      <c r="F183" s="22">
        <v>5688.4724651991455</v>
      </c>
      <c r="G183" s="28">
        <v>931.73</v>
      </c>
      <c r="H183" s="23">
        <v>2.1541467191404247E-3</v>
      </c>
    </row>
    <row r="184" spans="1:8" ht="17.100000000000001" customHeight="1" x14ac:dyDescent="0.25">
      <c r="A184" s="27" t="s">
        <v>363</v>
      </c>
      <c r="B184" s="27" t="s">
        <v>700</v>
      </c>
      <c r="C184" s="22">
        <v>10592.516902278932</v>
      </c>
      <c r="D184" s="22">
        <v>8594.0395234034568</v>
      </c>
      <c r="E184" s="22">
        <v>8281.7190177041684</v>
      </c>
      <c r="F184" s="22">
        <v>5025.7261525703516</v>
      </c>
      <c r="G184" s="28">
        <v>1278.23</v>
      </c>
      <c r="H184" s="23">
        <v>2.9552498693901294E-3</v>
      </c>
    </row>
    <row r="185" spans="1:8" ht="17.100000000000001" customHeight="1" x14ac:dyDescent="0.25">
      <c r="A185" s="27" t="s">
        <v>365</v>
      </c>
      <c r="B185" s="27" t="s">
        <v>701</v>
      </c>
      <c r="C185" s="22">
        <v>11602.631473896141</v>
      </c>
      <c r="D185" s="22">
        <v>10070.402353512913</v>
      </c>
      <c r="E185" s="22">
        <v>9806.5484934740361</v>
      </c>
      <c r="F185" s="22">
        <v>5747.5660233268545</v>
      </c>
      <c r="G185" s="28">
        <v>576.16</v>
      </c>
      <c r="H185" s="23">
        <v>1.3320738558380079E-3</v>
      </c>
    </row>
    <row r="186" spans="1:8" ht="17.100000000000001" customHeight="1" x14ac:dyDescent="0.25">
      <c r="A186" s="27" t="s">
        <v>367</v>
      </c>
      <c r="B186" s="27" t="s">
        <v>702</v>
      </c>
      <c r="C186" s="22">
        <v>9371.5843936639831</v>
      </c>
      <c r="D186" s="22">
        <v>8349.6494027525314</v>
      </c>
      <c r="E186" s="22">
        <v>7970.1841924175533</v>
      </c>
      <c r="F186" s="22">
        <v>5265.9378667878473</v>
      </c>
      <c r="G186" s="28">
        <v>1540.4</v>
      </c>
      <c r="H186" s="23">
        <v>3.5613832399556855E-3</v>
      </c>
    </row>
    <row r="187" spans="1:8" ht="17.100000000000001" customHeight="1" x14ac:dyDescent="0.25">
      <c r="A187" s="27" t="s">
        <v>369</v>
      </c>
      <c r="B187" s="27" t="s">
        <v>703</v>
      </c>
      <c r="C187" s="22">
        <v>14742.402119290327</v>
      </c>
      <c r="D187" s="22">
        <v>10011.959826302424</v>
      </c>
      <c r="E187" s="22">
        <v>9481.4997832869249</v>
      </c>
      <c r="F187" s="22">
        <v>5822.1536086816068</v>
      </c>
      <c r="G187" s="28">
        <v>4891.26</v>
      </c>
      <c r="H187" s="23">
        <v>1.1308524660001068E-2</v>
      </c>
    </row>
    <row r="188" spans="1:8" ht="17.100000000000001" customHeight="1" x14ac:dyDescent="0.25">
      <c r="A188" s="27" t="s">
        <v>371</v>
      </c>
      <c r="B188" s="27" t="s">
        <v>704</v>
      </c>
      <c r="C188" s="22">
        <v>10824.64219071214</v>
      </c>
      <c r="D188" s="22">
        <v>9433.8493138650229</v>
      </c>
      <c r="E188" s="22">
        <v>8411.9759281710685</v>
      </c>
      <c r="F188" s="22">
        <v>5896.8314796267996</v>
      </c>
      <c r="G188" s="28">
        <v>569.13</v>
      </c>
      <c r="H188" s="23">
        <v>1.3158205942326532E-3</v>
      </c>
    </row>
    <row r="189" spans="1:8" ht="17.100000000000001" customHeight="1" x14ac:dyDescent="0.25">
      <c r="A189" s="27" t="s">
        <v>373</v>
      </c>
      <c r="B189" s="27" t="s">
        <v>705</v>
      </c>
      <c r="C189" s="22">
        <v>11196.290334626812</v>
      </c>
      <c r="D189" s="22">
        <v>9378.0861327141956</v>
      </c>
      <c r="E189" s="22">
        <v>8778.8885226737693</v>
      </c>
      <c r="F189" s="22">
        <v>5588.9477683427776</v>
      </c>
      <c r="G189" s="28">
        <v>615.91</v>
      </c>
      <c r="H189" s="23">
        <v>1.4239752994813723E-3</v>
      </c>
    </row>
    <row r="190" spans="1:8" ht="17.100000000000001" customHeight="1" x14ac:dyDescent="0.25">
      <c r="A190" s="27" t="s">
        <v>375</v>
      </c>
      <c r="B190" s="27" t="s">
        <v>706</v>
      </c>
      <c r="C190" s="22">
        <v>14964.582593245041</v>
      </c>
      <c r="D190" s="22">
        <v>13009.693576940359</v>
      </c>
      <c r="E190" s="22">
        <v>11856.979514639972</v>
      </c>
      <c r="F190" s="22">
        <v>7298.0870689722606</v>
      </c>
      <c r="G190" s="28">
        <v>23013.02</v>
      </c>
      <c r="H190" s="23">
        <v>5.320578014071993E-2</v>
      </c>
    </row>
    <row r="191" spans="1:8" ht="17.100000000000001" customHeight="1" x14ac:dyDescent="0.25">
      <c r="A191" s="27" t="s">
        <v>377</v>
      </c>
      <c r="B191" s="27" t="s">
        <v>378</v>
      </c>
      <c r="C191" s="22">
        <v>12715.487506954898</v>
      </c>
      <c r="D191" s="22">
        <v>11625.119757764594</v>
      </c>
      <c r="E191" s="22">
        <v>10698.294820871133</v>
      </c>
      <c r="F191" s="22">
        <v>6326.5327972449822</v>
      </c>
      <c r="G191" s="28">
        <v>8537.15</v>
      </c>
      <c r="H191" s="23">
        <v>1.973777131069052E-2</v>
      </c>
    </row>
    <row r="192" spans="1:8" ht="17.100000000000001" customHeight="1" x14ac:dyDescent="0.25">
      <c r="A192" s="27" t="s">
        <v>379</v>
      </c>
      <c r="B192" s="27" t="s">
        <v>380</v>
      </c>
      <c r="C192" s="22">
        <v>15138.792206869004</v>
      </c>
      <c r="D192" s="22">
        <v>11656.71233859984</v>
      </c>
      <c r="E192" s="22">
        <v>10782.863709537904</v>
      </c>
      <c r="F192" s="22">
        <v>6745.1304412102381</v>
      </c>
      <c r="G192" s="28">
        <v>15896.05</v>
      </c>
      <c r="H192" s="23">
        <v>3.6751445112631502E-2</v>
      </c>
    </row>
    <row r="193" spans="1:8" ht="17.100000000000001" customHeight="1" x14ac:dyDescent="0.25">
      <c r="A193" s="27" t="s">
        <v>381</v>
      </c>
      <c r="B193" s="27" t="s">
        <v>707</v>
      </c>
      <c r="C193" s="22">
        <v>9524.4704999888036</v>
      </c>
      <c r="D193" s="22">
        <v>9188.9859609054874</v>
      </c>
      <c r="E193" s="22">
        <v>8856.7210989453888</v>
      </c>
      <c r="F193" s="22">
        <v>5480.7929513445733</v>
      </c>
      <c r="G193" s="28">
        <v>446.61</v>
      </c>
      <c r="H193" s="23">
        <v>1.0325560690707665E-3</v>
      </c>
    </row>
    <row r="194" spans="1:8" ht="17.100000000000001" customHeight="1" x14ac:dyDescent="0.25">
      <c r="A194" s="27" t="s">
        <v>383</v>
      </c>
      <c r="B194" s="27" t="s">
        <v>708</v>
      </c>
      <c r="C194" s="22">
        <v>8782.6456277294456</v>
      </c>
      <c r="D194" s="22">
        <v>8304.1420400490588</v>
      </c>
      <c r="E194" s="22">
        <v>7661.3784028518057</v>
      </c>
      <c r="F194" s="22">
        <v>5205.3454088007065</v>
      </c>
      <c r="G194" s="28">
        <v>1744.86</v>
      </c>
      <c r="H194" s="23">
        <v>4.0340918982531004E-3</v>
      </c>
    </row>
    <row r="195" spans="1:8" ht="17.100000000000001" customHeight="1" x14ac:dyDescent="0.25">
      <c r="A195" s="27" t="s">
        <v>385</v>
      </c>
      <c r="B195" s="27" t="s">
        <v>709</v>
      </c>
      <c r="C195" s="22">
        <v>12918.652572194787</v>
      </c>
      <c r="D195" s="22">
        <v>11732.559332177781</v>
      </c>
      <c r="E195" s="22">
        <v>11118.764528894266</v>
      </c>
      <c r="F195" s="22">
        <v>6960.8742715112676</v>
      </c>
      <c r="G195" s="28">
        <v>3057.7</v>
      </c>
      <c r="H195" s="23">
        <v>7.0693596032280559E-3</v>
      </c>
    </row>
    <row r="196" spans="1:8" ht="17.100000000000001" customHeight="1" x14ac:dyDescent="0.25">
      <c r="A196" s="27" t="s">
        <v>387</v>
      </c>
      <c r="B196" s="27" t="s">
        <v>710</v>
      </c>
      <c r="C196" s="22">
        <v>17922.987361566858</v>
      </c>
      <c r="D196" s="22">
        <v>15043.656198728468</v>
      </c>
      <c r="E196" s="22">
        <v>14842.512074446269</v>
      </c>
      <c r="F196" s="22">
        <v>8275.888586956522</v>
      </c>
      <c r="G196" s="28">
        <v>390.08</v>
      </c>
      <c r="H196" s="23">
        <v>9.0185950028688231E-4</v>
      </c>
    </row>
    <row r="197" spans="1:8" ht="17.100000000000001" customHeight="1" x14ac:dyDescent="0.25">
      <c r="A197" s="27" t="s">
        <v>389</v>
      </c>
      <c r="B197" s="27" t="s">
        <v>711</v>
      </c>
      <c r="C197" s="22">
        <v>10085.346506952588</v>
      </c>
      <c r="D197" s="22">
        <v>9645.9620539453845</v>
      </c>
      <c r="E197" s="22">
        <v>9030.6608812196355</v>
      </c>
      <c r="F197" s="22">
        <v>5082.0190149103701</v>
      </c>
      <c r="G197" s="28">
        <v>596.9</v>
      </c>
      <c r="H197" s="23">
        <v>1.3800244455528098E-3</v>
      </c>
    </row>
    <row r="198" spans="1:8" ht="17.100000000000001" customHeight="1" x14ac:dyDescent="0.25">
      <c r="A198" s="27" t="s">
        <v>391</v>
      </c>
      <c r="B198" s="27" t="s">
        <v>712</v>
      </c>
      <c r="C198" s="22">
        <v>12560.602933806094</v>
      </c>
      <c r="D198" s="22">
        <v>7685.4298003485856</v>
      </c>
      <c r="E198" s="22">
        <v>7367.2981082112174</v>
      </c>
      <c r="F198" s="22">
        <v>4886.3993925929253</v>
      </c>
      <c r="G198" s="28">
        <v>1336.83</v>
      </c>
      <c r="H198" s="23">
        <v>3.090732249201479E-3</v>
      </c>
    </row>
    <row r="199" spans="1:8" ht="17.100000000000001" customHeight="1" x14ac:dyDescent="0.25">
      <c r="A199" s="27" t="s">
        <v>393</v>
      </c>
      <c r="B199" s="27" t="s">
        <v>713</v>
      </c>
      <c r="C199" s="22">
        <v>14902.880992181308</v>
      </c>
      <c r="D199" s="22">
        <v>8056.4080018971326</v>
      </c>
      <c r="E199" s="22">
        <v>7658.718796716289</v>
      </c>
      <c r="F199" s="22">
        <v>5081.7457703959108</v>
      </c>
      <c r="G199" s="28">
        <v>4301.2299999999996</v>
      </c>
      <c r="H199" s="23">
        <v>9.9443835582930344E-3</v>
      </c>
    </row>
    <row r="200" spans="1:8" ht="17.100000000000001" customHeight="1" x14ac:dyDescent="0.25">
      <c r="A200" s="27" t="s">
        <v>395</v>
      </c>
      <c r="B200" s="27" t="s">
        <v>714</v>
      </c>
      <c r="C200" s="22">
        <v>9067.4873562236371</v>
      </c>
      <c r="D200" s="22">
        <v>7849.7746939821654</v>
      </c>
      <c r="E200" s="22">
        <v>7563.5493094187214</v>
      </c>
      <c r="F200" s="22">
        <v>4957.5471983331799</v>
      </c>
      <c r="G200" s="28">
        <v>7256.93</v>
      </c>
      <c r="H200" s="23">
        <v>1.6777920589153214E-2</v>
      </c>
    </row>
    <row r="201" spans="1:8" ht="17.100000000000001" customHeight="1" x14ac:dyDescent="0.25">
      <c r="A201" s="27" t="s">
        <v>397</v>
      </c>
      <c r="B201" s="27" t="s">
        <v>681</v>
      </c>
      <c r="C201" s="22">
        <v>11762.528279133336</v>
      </c>
      <c r="D201" s="22">
        <v>8370.0453430879916</v>
      </c>
      <c r="E201" s="22">
        <v>7838.0859528882102</v>
      </c>
      <c r="F201" s="22">
        <v>5132.0792197612245</v>
      </c>
      <c r="G201" s="28">
        <v>995.08</v>
      </c>
      <c r="H201" s="23">
        <v>2.3006110324689062E-3</v>
      </c>
    </row>
    <row r="202" spans="1:8" ht="17.100000000000001" customHeight="1" x14ac:dyDescent="0.25">
      <c r="A202" s="27" t="s">
        <v>398</v>
      </c>
      <c r="B202" s="27" t="s">
        <v>715</v>
      </c>
      <c r="C202" s="22">
        <v>12162.196085764952</v>
      </c>
      <c r="D202" s="22">
        <v>9579.7015444139925</v>
      </c>
      <c r="E202" s="22">
        <v>9041.0056617765586</v>
      </c>
      <c r="F202" s="22">
        <v>5841.9650427212637</v>
      </c>
      <c r="G202" s="28">
        <v>1550.75</v>
      </c>
      <c r="H202" s="23">
        <v>3.585312295093014E-3</v>
      </c>
    </row>
    <row r="203" spans="1:8" ht="17.100000000000001" customHeight="1" x14ac:dyDescent="0.25">
      <c r="A203" s="27" t="s">
        <v>400</v>
      </c>
      <c r="B203" s="27" t="s">
        <v>716</v>
      </c>
      <c r="C203" s="22">
        <v>12500.352505086032</v>
      </c>
      <c r="D203" s="22">
        <v>11590.793800213785</v>
      </c>
      <c r="E203" s="22">
        <v>10594.134179281175</v>
      </c>
      <c r="F203" s="22">
        <v>7206.9074284794779</v>
      </c>
      <c r="G203" s="28">
        <v>870.03</v>
      </c>
      <c r="H203" s="23">
        <v>2.0114971827178943E-3</v>
      </c>
    </row>
    <row r="204" spans="1:8" ht="17.100000000000001" customHeight="1" x14ac:dyDescent="0.25">
      <c r="A204" s="27" t="s">
        <v>402</v>
      </c>
      <c r="B204" s="27" t="s">
        <v>403</v>
      </c>
      <c r="C204" s="22">
        <v>13612.532459769391</v>
      </c>
      <c r="D204" s="22">
        <v>11614.981532459769</v>
      </c>
      <c r="E204" s="22">
        <v>11181.819383052021</v>
      </c>
      <c r="F204" s="22">
        <v>6572.2939075993763</v>
      </c>
      <c r="G204" s="28">
        <v>635.71</v>
      </c>
      <c r="H204" s="23">
        <v>1.4697526223527841E-3</v>
      </c>
    </row>
    <row r="205" spans="1:8" ht="17.100000000000001" customHeight="1" x14ac:dyDescent="0.25">
      <c r="A205" s="27" t="s">
        <v>404</v>
      </c>
      <c r="B205" s="27" t="s">
        <v>717</v>
      </c>
      <c r="C205" s="22">
        <v>11808.523239776701</v>
      </c>
      <c r="D205" s="22">
        <v>9857.2924360138313</v>
      </c>
      <c r="E205" s="22">
        <v>9386.7642527381249</v>
      </c>
      <c r="F205" s="22">
        <v>5577.2786849272734</v>
      </c>
      <c r="G205" s="28">
        <v>12942.25</v>
      </c>
      <c r="H205" s="23">
        <v>2.9922300855178177E-2</v>
      </c>
    </row>
    <row r="206" spans="1:8" ht="17.100000000000001" customHeight="1" x14ac:dyDescent="0.25">
      <c r="A206" s="27" t="s">
        <v>406</v>
      </c>
      <c r="B206" s="27" t="s">
        <v>718</v>
      </c>
      <c r="C206" s="22">
        <v>10179.775546758003</v>
      </c>
      <c r="D206" s="22">
        <v>8138.5540145011346</v>
      </c>
      <c r="E206" s="22">
        <v>7793.6705128775411</v>
      </c>
      <c r="F206" s="22">
        <v>4967.7642868792909</v>
      </c>
      <c r="G206" s="28">
        <v>3372.15</v>
      </c>
      <c r="H206" s="23">
        <v>7.7963636020621681E-3</v>
      </c>
    </row>
    <row r="207" spans="1:8" ht="17.100000000000001" customHeight="1" x14ac:dyDescent="0.25">
      <c r="A207" s="27" t="s">
        <v>408</v>
      </c>
      <c r="B207" s="27" t="s">
        <v>719</v>
      </c>
      <c r="C207" s="22">
        <v>10969.118074233458</v>
      </c>
      <c r="D207" s="22">
        <v>8124.3880110274349</v>
      </c>
      <c r="E207" s="22">
        <v>7831.6523500537915</v>
      </c>
      <c r="F207" s="22">
        <v>5091.1660334857452</v>
      </c>
      <c r="G207" s="28">
        <v>594.88</v>
      </c>
      <c r="H207" s="23">
        <v>1.3753542338255246E-3</v>
      </c>
    </row>
    <row r="208" spans="1:8" ht="17.100000000000001" customHeight="1" x14ac:dyDescent="0.25">
      <c r="A208" s="27" t="s">
        <v>410</v>
      </c>
      <c r="B208" s="27" t="s">
        <v>720</v>
      </c>
      <c r="C208" s="22">
        <v>11380.910023581295</v>
      </c>
      <c r="D208" s="22">
        <v>10830.472422135794</v>
      </c>
      <c r="E208" s="22">
        <v>10174.739288886169</v>
      </c>
      <c r="F208" s="22">
        <v>6094.945701773192</v>
      </c>
      <c r="G208" s="28">
        <v>326.52999999999997</v>
      </c>
      <c r="H208" s="23">
        <v>7.5493278975767965E-4</v>
      </c>
    </row>
    <row r="209" spans="1:8" ht="17.100000000000001" customHeight="1" x14ac:dyDescent="0.25">
      <c r="A209" s="27" t="s">
        <v>412</v>
      </c>
      <c r="B209" s="27" t="s">
        <v>721</v>
      </c>
      <c r="C209" s="22">
        <v>14549.403373684747</v>
      </c>
      <c r="D209" s="22">
        <v>9627.8500102155485</v>
      </c>
      <c r="E209" s="22">
        <v>8671.2308969251189</v>
      </c>
      <c r="F209" s="22">
        <v>5452.5143145367247</v>
      </c>
      <c r="G209" s="28">
        <v>783.12</v>
      </c>
      <c r="H209" s="23">
        <v>1.8105624791444404E-3</v>
      </c>
    </row>
    <row r="210" spans="1:8" ht="17.100000000000001" customHeight="1" x14ac:dyDescent="0.25">
      <c r="A210" s="27" t="s">
        <v>414</v>
      </c>
      <c r="B210" s="27" t="s">
        <v>722</v>
      </c>
      <c r="C210" s="22">
        <v>11181.594722651535</v>
      </c>
      <c r="D210" s="22">
        <v>9156.8382387780202</v>
      </c>
      <c r="E210" s="22">
        <v>8799.2365443407834</v>
      </c>
      <c r="F210" s="22">
        <v>5482.5774511241725</v>
      </c>
      <c r="G210" s="28">
        <v>886.43</v>
      </c>
      <c r="H210" s="23">
        <v>2.0494137531770437E-3</v>
      </c>
    </row>
    <row r="211" spans="1:8" ht="17.100000000000001" customHeight="1" x14ac:dyDescent="0.25">
      <c r="A211" s="27" t="s">
        <v>416</v>
      </c>
      <c r="B211" s="27" t="s">
        <v>723</v>
      </c>
      <c r="C211" s="22">
        <v>10986.378595525191</v>
      </c>
      <c r="D211" s="22">
        <v>9483.1278498653155</v>
      </c>
      <c r="E211" s="22">
        <v>9085.3798106746199</v>
      </c>
      <c r="F211" s="22">
        <v>5843.0831527604287</v>
      </c>
      <c r="G211" s="28">
        <v>2353.62</v>
      </c>
      <c r="H211" s="23">
        <v>5.4415364978086852E-3</v>
      </c>
    </row>
    <row r="212" spans="1:8" ht="17.100000000000001" customHeight="1" x14ac:dyDescent="0.25">
      <c r="A212" s="27" t="s">
        <v>418</v>
      </c>
      <c r="B212" s="27" t="s">
        <v>724</v>
      </c>
      <c r="C212" s="22">
        <v>9560.7638376383748</v>
      </c>
      <c r="D212" s="22">
        <v>8465.2467089722795</v>
      </c>
      <c r="E212" s="22">
        <v>8035.1481377443524</v>
      </c>
      <c r="F212" s="22">
        <v>4979.2422145328719</v>
      </c>
      <c r="G212" s="28">
        <v>783.19</v>
      </c>
      <c r="H212" s="23">
        <v>1.810724318164693E-3</v>
      </c>
    </row>
    <row r="213" spans="1:8" ht="17.100000000000001" customHeight="1" x14ac:dyDescent="0.25">
      <c r="A213" s="27" t="s">
        <v>420</v>
      </c>
      <c r="B213" s="27" t="s">
        <v>725</v>
      </c>
      <c r="C213" s="22">
        <v>10051.163901930098</v>
      </c>
      <c r="D213" s="22">
        <v>9074.3760041731875</v>
      </c>
      <c r="E213" s="22">
        <v>8351.1905140243161</v>
      </c>
      <c r="F213" s="22">
        <v>5341.4446049516473</v>
      </c>
      <c r="G213" s="28">
        <v>1246.05</v>
      </c>
      <c r="H213" s="23">
        <v>2.8808501597940672E-3</v>
      </c>
    </row>
    <row r="214" spans="1:8" ht="17.100000000000001" customHeight="1" x14ac:dyDescent="0.25">
      <c r="A214" s="27" t="s">
        <v>422</v>
      </c>
      <c r="B214" s="27" t="s">
        <v>726</v>
      </c>
      <c r="C214" s="22">
        <v>10777.472047129722</v>
      </c>
      <c r="D214" s="22">
        <v>8300.2716174493453</v>
      </c>
      <c r="E214" s="22">
        <v>7871.5022260956503</v>
      </c>
      <c r="F214" s="22">
        <v>4952.2941081092031</v>
      </c>
      <c r="G214" s="28">
        <v>1480.17</v>
      </c>
      <c r="H214" s="23">
        <v>3.4221323229584569E-3</v>
      </c>
    </row>
    <row r="215" spans="1:8" ht="17.100000000000001" customHeight="1" x14ac:dyDescent="0.25">
      <c r="A215" s="27" t="s">
        <v>424</v>
      </c>
      <c r="B215" s="27" t="s">
        <v>727</v>
      </c>
      <c r="C215" s="22">
        <v>18821.481989129334</v>
      </c>
      <c r="D215" s="22">
        <v>15743.044292900309</v>
      </c>
      <c r="E215" s="22">
        <v>15363.412984031598</v>
      </c>
      <c r="F215" s="22">
        <v>9163.3539718443008</v>
      </c>
      <c r="G215" s="28">
        <v>296.20999999999998</v>
      </c>
      <c r="H215" s="23">
        <v>6.8483337412832601E-4</v>
      </c>
    </row>
    <row r="216" spans="1:8" ht="17.100000000000001" customHeight="1" x14ac:dyDescent="0.25">
      <c r="A216" s="27" t="s">
        <v>426</v>
      </c>
      <c r="B216" s="27" t="s">
        <v>728</v>
      </c>
      <c r="C216" s="22">
        <v>10323.213763079411</v>
      </c>
      <c r="D216" s="22">
        <v>8925.5346193701662</v>
      </c>
      <c r="E216" s="22">
        <v>8491.3129960066708</v>
      </c>
      <c r="F216" s="22">
        <v>6170.8017552949495</v>
      </c>
      <c r="G216" s="28">
        <v>1582.64</v>
      </c>
      <c r="H216" s="23">
        <v>3.6590415287480302E-3</v>
      </c>
    </row>
    <row r="217" spans="1:8" ht="17.100000000000001" customHeight="1" x14ac:dyDescent="0.25">
      <c r="A217" s="27" t="s">
        <v>428</v>
      </c>
      <c r="B217" s="27" t="s">
        <v>729</v>
      </c>
      <c r="C217" s="22">
        <v>15136.422525002943</v>
      </c>
      <c r="D217" s="22">
        <v>9025.4570584774683</v>
      </c>
      <c r="E217" s="22">
        <v>8719.3862736792562</v>
      </c>
      <c r="F217" s="22">
        <v>5687.4599717613837</v>
      </c>
      <c r="G217" s="28">
        <v>4249.5</v>
      </c>
      <c r="H217" s="23">
        <v>9.8247845223264629E-3</v>
      </c>
    </row>
    <row r="218" spans="1:8" ht="17.100000000000001" customHeight="1" x14ac:dyDescent="0.25">
      <c r="A218" s="27" t="s">
        <v>430</v>
      </c>
      <c r="B218" s="27" t="s">
        <v>730</v>
      </c>
      <c r="C218" s="22">
        <v>13114.113549728545</v>
      </c>
      <c r="D218" s="22">
        <v>10429.866697470257</v>
      </c>
      <c r="E218" s="22">
        <v>9597.4098417465648</v>
      </c>
      <c r="F218" s="22">
        <v>6227.919410111278</v>
      </c>
      <c r="G218" s="28">
        <v>519.41999999999996</v>
      </c>
      <c r="H218" s="23">
        <v>1.2008917699933665E-3</v>
      </c>
    </row>
    <row r="219" spans="1:8" ht="17.100000000000001" customHeight="1" x14ac:dyDescent="0.25">
      <c r="A219" s="27" t="s">
        <v>432</v>
      </c>
      <c r="B219" s="27" t="s">
        <v>731</v>
      </c>
      <c r="C219" s="22">
        <v>11976.304576603034</v>
      </c>
      <c r="D219" s="22">
        <v>10437.045398923152</v>
      </c>
      <c r="E219" s="22">
        <v>9937.6075624082223</v>
      </c>
      <c r="F219" s="22">
        <v>6253.5605482134106</v>
      </c>
      <c r="G219" s="28">
        <v>408.6</v>
      </c>
      <c r="H219" s="23">
        <v>9.4467748107367763E-4</v>
      </c>
    </row>
    <row r="220" spans="1:8" ht="17.100000000000001" customHeight="1" x14ac:dyDescent="0.25">
      <c r="A220" s="27" t="s">
        <v>434</v>
      </c>
      <c r="B220" s="27" t="s">
        <v>732</v>
      </c>
      <c r="C220" s="22">
        <v>9316.6705262693285</v>
      </c>
      <c r="D220" s="22">
        <v>8426.5081287057328</v>
      </c>
      <c r="E220" s="22">
        <v>7848.4039194338593</v>
      </c>
      <c r="F220" s="22">
        <v>5688.8646441760211</v>
      </c>
      <c r="G220" s="28">
        <v>679.69</v>
      </c>
      <c r="H220" s="23">
        <v>1.5714337667914048E-3</v>
      </c>
    </row>
    <row r="221" spans="1:8" ht="17.100000000000001" customHeight="1" x14ac:dyDescent="0.25">
      <c r="A221" s="27" t="s">
        <v>436</v>
      </c>
      <c r="B221" s="27" t="s">
        <v>733</v>
      </c>
      <c r="C221" s="22">
        <v>10107.771574023765</v>
      </c>
      <c r="D221" s="22">
        <v>9223.8281637570581</v>
      </c>
      <c r="E221" s="22">
        <v>8292.5345137133554</v>
      </c>
      <c r="F221" s="22">
        <v>5279.5744489853778</v>
      </c>
      <c r="G221" s="28">
        <v>846.62</v>
      </c>
      <c r="H221" s="23">
        <v>1.9573735903734629E-3</v>
      </c>
    </row>
    <row r="222" spans="1:8" ht="17.100000000000001" customHeight="1" x14ac:dyDescent="0.25">
      <c r="A222" s="27" t="s">
        <v>438</v>
      </c>
      <c r="B222" s="27" t="s">
        <v>734</v>
      </c>
      <c r="C222" s="22">
        <v>14176.560034208809</v>
      </c>
      <c r="D222" s="22">
        <v>13506.510769023023</v>
      </c>
      <c r="E222" s="22">
        <v>13118.380955596067</v>
      </c>
      <c r="F222" s="22">
        <v>7295.1343595975959</v>
      </c>
      <c r="G222" s="28">
        <v>444.33</v>
      </c>
      <c r="H222" s="23">
        <v>1.0272847409825432E-3</v>
      </c>
    </row>
    <row r="223" spans="1:8" ht="17.100000000000001" customHeight="1" x14ac:dyDescent="0.25">
      <c r="A223" s="27" t="s">
        <v>440</v>
      </c>
      <c r="B223" s="27" t="s">
        <v>735</v>
      </c>
      <c r="C223" s="22">
        <v>10634.326398255462</v>
      </c>
      <c r="D223" s="22">
        <v>9745.9228849493193</v>
      </c>
      <c r="E223" s="22">
        <v>9114.613754391632</v>
      </c>
      <c r="F223" s="22">
        <v>5732.5656584420303</v>
      </c>
      <c r="G223" s="28">
        <v>1238.1500000000001</v>
      </c>
      <c r="H223" s="23">
        <v>2.862585470365575E-3</v>
      </c>
    </row>
    <row r="224" spans="1:8" ht="17.100000000000001" customHeight="1" x14ac:dyDescent="0.25">
      <c r="A224" s="27" t="s">
        <v>442</v>
      </c>
      <c r="B224" s="27" t="s">
        <v>736</v>
      </c>
      <c r="C224" s="22">
        <v>13927.053716541939</v>
      </c>
      <c r="D224" s="22">
        <v>9526.7234975437314</v>
      </c>
      <c r="E224" s="22">
        <v>9239.1980166199901</v>
      </c>
      <c r="F224" s="22">
        <v>5819.6346356916583</v>
      </c>
      <c r="G224" s="28">
        <v>435.62</v>
      </c>
      <c r="H224" s="23">
        <v>1.0071473428911292E-3</v>
      </c>
    </row>
    <row r="225" spans="1:8" ht="17.100000000000001" customHeight="1" x14ac:dyDescent="0.25">
      <c r="A225" s="27" t="s">
        <v>444</v>
      </c>
      <c r="B225" s="27" t="s">
        <v>737</v>
      </c>
      <c r="C225" s="22">
        <v>11613.431925363953</v>
      </c>
      <c r="D225" s="22">
        <v>10625.687389788805</v>
      </c>
      <c r="E225" s="22">
        <v>9853.2473241746975</v>
      </c>
      <c r="F225" s="22">
        <v>6267.9942382612262</v>
      </c>
      <c r="G225" s="28">
        <v>487.7</v>
      </c>
      <c r="H225" s="23">
        <v>1.1275555739589636E-3</v>
      </c>
    </row>
    <row r="226" spans="1:8" ht="17.100000000000001" customHeight="1" x14ac:dyDescent="0.25">
      <c r="A226" s="27" t="s">
        <v>446</v>
      </c>
      <c r="B226" s="27" t="s">
        <v>738</v>
      </c>
      <c r="C226" s="22">
        <v>8567.6748960475616</v>
      </c>
      <c r="D226" s="22">
        <v>7846.7420183387367</v>
      </c>
      <c r="E226" s="22">
        <v>7381.1519905881505</v>
      </c>
      <c r="F226" s="22">
        <v>4518.133696755247</v>
      </c>
      <c r="G226" s="28">
        <v>1113.49</v>
      </c>
      <c r="H226" s="23">
        <v>2.57437329515597E-3</v>
      </c>
    </row>
    <row r="227" spans="1:8" ht="17.100000000000001" customHeight="1" x14ac:dyDescent="0.25">
      <c r="A227" s="27" t="s">
        <v>448</v>
      </c>
      <c r="B227" s="27" t="s">
        <v>739</v>
      </c>
      <c r="C227" s="22">
        <v>9474.9206596049116</v>
      </c>
      <c r="D227" s="22">
        <v>8453.7004849159348</v>
      </c>
      <c r="E227" s="22">
        <v>8058.877454390079</v>
      </c>
      <c r="F227" s="22">
        <v>4879.4327278508681</v>
      </c>
      <c r="G227" s="28">
        <v>2012.72</v>
      </c>
      <c r="H227" s="23">
        <v>4.6533804691791785E-3</v>
      </c>
    </row>
    <row r="228" spans="1:8" ht="17.100000000000001" customHeight="1" x14ac:dyDescent="0.25">
      <c r="A228" s="27" t="s">
        <v>450</v>
      </c>
      <c r="B228" s="27" t="s">
        <v>740</v>
      </c>
      <c r="C228" s="22">
        <v>11958.053531781312</v>
      </c>
      <c r="D228" s="22">
        <v>10489.943146541233</v>
      </c>
      <c r="E228" s="22">
        <v>10375.765577735943</v>
      </c>
      <c r="F228" s="22">
        <v>6392.1476327305063</v>
      </c>
      <c r="G228" s="28">
        <v>8053.16</v>
      </c>
      <c r="H228" s="23">
        <v>1.8618793204804938E-2</v>
      </c>
    </row>
    <row r="229" spans="1:8" ht="17.100000000000001" customHeight="1" x14ac:dyDescent="0.25">
      <c r="A229" s="27" t="s">
        <v>452</v>
      </c>
      <c r="B229" s="27" t="s">
        <v>741</v>
      </c>
      <c r="C229" s="22">
        <v>9832.7634797038554</v>
      </c>
      <c r="D229" s="22">
        <v>8913.6941536890481</v>
      </c>
      <c r="E229" s="22">
        <v>8491.6023870308909</v>
      </c>
      <c r="F229" s="22">
        <v>5093.055948429921</v>
      </c>
      <c r="G229" s="28">
        <v>783.4</v>
      </c>
      <c r="H229" s="23">
        <v>1.8112098352254503E-3</v>
      </c>
    </row>
    <row r="230" spans="1:8" ht="17.100000000000001" customHeight="1" x14ac:dyDescent="0.25">
      <c r="A230" s="27" t="s">
        <v>454</v>
      </c>
      <c r="B230" s="27" t="s">
        <v>742</v>
      </c>
      <c r="C230" s="22">
        <v>11428.148348927956</v>
      </c>
      <c r="D230" s="22">
        <v>10461.947367096043</v>
      </c>
      <c r="E230" s="22">
        <v>9866.2776905970713</v>
      </c>
      <c r="F230" s="22">
        <v>5890.6795367767372</v>
      </c>
      <c r="G230" s="28">
        <v>1191.6500000000001</v>
      </c>
      <c r="H230" s="23">
        <v>2.7550781211978658E-3</v>
      </c>
    </row>
    <row r="231" spans="1:8" ht="17.100000000000001" customHeight="1" x14ac:dyDescent="0.25">
      <c r="A231" s="27" t="s">
        <v>456</v>
      </c>
      <c r="B231" s="27" t="s">
        <v>743</v>
      </c>
      <c r="C231" s="22">
        <v>8969.0925060327372</v>
      </c>
      <c r="D231" s="22">
        <v>8248.8650551000192</v>
      </c>
      <c r="E231" s="22">
        <v>7934.4288501632027</v>
      </c>
      <c r="F231" s="22">
        <v>4725.9175171256811</v>
      </c>
      <c r="G231" s="28">
        <v>1645.19</v>
      </c>
      <c r="H231" s="23">
        <v>3.8036562532736263E-3</v>
      </c>
    </row>
    <row r="232" spans="1:8" ht="17.100000000000001" customHeight="1" x14ac:dyDescent="0.25">
      <c r="A232" s="27" t="s">
        <v>458</v>
      </c>
      <c r="B232" s="27" t="s">
        <v>744</v>
      </c>
      <c r="C232" s="22">
        <v>10256.376042552665</v>
      </c>
      <c r="D232" s="22">
        <v>8631.4288648292149</v>
      </c>
      <c r="E232" s="22">
        <v>8149.7547102601466</v>
      </c>
      <c r="F232" s="22">
        <v>5308.5809868489496</v>
      </c>
      <c r="G232" s="28">
        <v>17012.330000000002</v>
      </c>
      <c r="H232" s="23">
        <v>3.9332268848737542E-2</v>
      </c>
    </row>
    <row r="233" spans="1:8" ht="17.100000000000001" customHeight="1" x14ac:dyDescent="0.25">
      <c r="A233" s="27" t="s">
        <v>460</v>
      </c>
      <c r="B233" s="27" t="s">
        <v>745</v>
      </c>
      <c r="C233" s="22">
        <v>8707.9773910683689</v>
      </c>
      <c r="D233" s="22">
        <v>8332.1171322444407</v>
      </c>
      <c r="E233" s="22">
        <v>7974.7752166759947</v>
      </c>
      <c r="F233" s="22">
        <v>5010.088586984175</v>
      </c>
      <c r="G233" s="28">
        <v>1179.18</v>
      </c>
      <c r="H233" s="23">
        <v>2.7262476557328909E-3</v>
      </c>
    </row>
    <row r="234" spans="1:8" ht="17.100000000000001" customHeight="1" x14ac:dyDescent="0.25">
      <c r="A234" s="27" t="s">
        <v>462</v>
      </c>
      <c r="B234" s="27" t="s">
        <v>746</v>
      </c>
      <c r="C234" s="22">
        <v>11785.794052596744</v>
      </c>
      <c r="D234" s="22">
        <v>10181.002615307623</v>
      </c>
      <c r="E234" s="22">
        <v>9515.2989441906284</v>
      </c>
      <c r="F234" s="22">
        <v>6215.4862534911135</v>
      </c>
      <c r="G234" s="28">
        <v>1238.8599999999999</v>
      </c>
      <c r="H234" s="23">
        <v>2.8642269804281355E-3</v>
      </c>
    </row>
    <row r="235" spans="1:8" ht="17.100000000000001" customHeight="1" x14ac:dyDescent="0.25">
      <c r="A235" s="27" t="s">
        <v>464</v>
      </c>
      <c r="B235" s="27" t="s">
        <v>747</v>
      </c>
      <c r="C235" s="22">
        <v>10478.098275054917</v>
      </c>
      <c r="D235" s="22">
        <v>8473.1272151090652</v>
      </c>
      <c r="E235" s="22">
        <v>7794.2977289914515</v>
      </c>
      <c r="F235" s="22">
        <v>5066.6582945665368</v>
      </c>
      <c r="G235" s="28">
        <v>3054.59</v>
      </c>
      <c r="H235" s="23">
        <v>7.0621693267568404E-3</v>
      </c>
    </row>
    <row r="236" spans="1:8" ht="17.100000000000001" customHeight="1" x14ac:dyDescent="0.25">
      <c r="A236" s="27" t="s">
        <v>466</v>
      </c>
      <c r="B236" s="27" t="s">
        <v>748</v>
      </c>
      <c r="C236" s="22">
        <v>10646.411474626348</v>
      </c>
      <c r="D236" s="22">
        <v>9595.7439607229753</v>
      </c>
      <c r="E236" s="22">
        <v>9099.1787234966978</v>
      </c>
      <c r="F236" s="22">
        <v>5823.0849843587066</v>
      </c>
      <c r="G236" s="28">
        <v>460.32</v>
      </c>
      <c r="H236" s="23">
        <v>1.0642533971802134E-3</v>
      </c>
    </row>
    <row r="237" spans="1:8" ht="17.100000000000001" customHeight="1" x14ac:dyDescent="0.25">
      <c r="A237" s="27" t="s">
        <v>468</v>
      </c>
      <c r="B237" s="27" t="s">
        <v>469</v>
      </c>
      <c r="C237" s="22">
        <v>9685.201270691563</v>
      </c>
      <c r="D237" s="22">
        <v>9239.2630300387755</v>
      </c>
      <c r="E237" s="22">
        <v>8408.7689085444672</v>
      </c>
      <c r="F237" s="22">
        <v>5272.0775028419266</v>
      </c>
      <c r="G237" s="28">
        <v>642.16999999999996</v>
      </c>
      <c r="H237" s="23">
        <v>1.4846880519360829E-3</v>
      </c>
    </row>
    <row r="238" spans="1:8" ht="17.100000000000001" customHeight="1" x14ac:dyDescent="0.25">
      <c r="A238" s="27" t="s">
        <v>470</v>
      </c>
      <c r="B238" s="27" t="s">
        <v>749</v>
      </c>
      <c r="C238" s="22">
        <v>12853.016779818245</v>
      </c>
      <c r="D238" s="22">
        <v>9083.115726564487</v>
      </c>
      <c r="E238" s="22">
        <v>8500.3804355856919</v>
      </c>
      <c r="F238" s="22">
        <v>5545.3087929859694</v>
      </c>
      <c r="G238" s="28">
        <v>1218.1300000000001</v>
      </c>
      <c r="H238" s="23">
        <v>2.81629951057337E-3</v>
      </c>
    </row>
    <row r="239" spans="1:8" ht="17.100000000000001" customHeight="1" x14ac:dyDescent="0.25">
      <c r="A239" s="27" t="s">
        <v>472</v>
      </c>
      <c r="B239" s="27" t="s">
        <v>750</v>
      </c>
      <c r="C239" s="22">
        <v>15017.288846587704</v>
      </c>
      <c r="D239" s="22">
        <v>9866.7829526226724</v>
      </c>
      <c r="E239" s="22">
        <v>8905.3833756345175</v>
      </c>
      <c r="F239" s="22">
        <v>5590.7087704455726</v>
      </c>
      <c r="G239" s="28">
        <v>709.2</v>
      </c>
      <c r="H239" s="23">
        <v>1.639660473757837E-3</v>
      </c>
    </row>
    <row r="240" spans="1:8" ht="17.100000000000001" customHeight="1" x14ac:dyDescent="0.25">
      <c r="A240" s="27" t="s">
        <v>474</v>
      </c>
      <c r="B240" s="27" t="s">
        <v>751</v>
      </c>
      <c r="C240" s="22">
        <v>9457.3460439745104</v>
      </c>
      <c r="D240" s="22">
        <v>8278.810464950946</v>
      </c>
      <c r="E240" s="22">
        <v>7549.6694673164175</v>
      </c>
      <c r="F240" s="22">
        <v>5093.213099285188</v>
      </c>
      <c r="G240" s="28">
        <v>773.63</v>
      </c>
      <c r="H240" s="23">
        <v>1.7886217319702134E-3</v>
      </c>
    </row>
    <row r="241" spans="1:8" ht="17.100000000000001" customHeight="1" x14ac:dyDescent="0.25">
      <c r="A241" s="27" t="s">
        <v>476</v>
      </c>
      <c r="B241" s="27" t="s">
        <v>752</v>
      </c>
      <c r="C241" s="22">
        <v>9311.9851193448521</v>
      </c>
      <c r="D241" s="22">
        <v>8134.8378756265511</v>
      </c>
      <c r="E241" s="22">
        <v>7824.2815906888609</v>
      </c>
      <c r="F241" s="22">
        <v>4765.2137707466782</v>
      </c>
      <c r="G241" s="28">
        <v>3704.81</v>
      </c>
      <c r="H241" s="23">
        <v>8.565468866021957E-3</v>
      </c>
    </row>
    <row r="242" spans="1:8" ht="17.100000000000001" customHeight="1" x14ac:dyDescent="0.25">
      <c r="A242" s="27" t="s">
        <v>478</v>
      </c>
      <c r="B242" s="27" t="s">
        <v>753</v>
      </c>
      <c r="C242" s="22">
        <v>15610.78519382746</v>
      </c>
      <c r="D242" s="22">
        <v>14605.494243511568</v>
      </c>
      <c r="E242" s="22">
        <v>13624.469566557334</v>
      </c>
      <c r="F242" s="22">
        <v>8163.1325203073065</v>
      </c>
      <c r="G242" s="28">
        <v>454.27</v>
      </c>
      <c r="H242" s="23">
        <v>1.0502658818583933E-3</v>
      </c>
    </row>
    <row r="243" spans="1:8" ht="17.100000000000001" customHeight="1" x14ac:dyDescent="0.25">
      <c r="A243" s="27" t="s">
        <v>480</v>
      </c>
      <c r="B243" s="27" t="s">
        <v>754</v>
      </c>
      <c r="C243" s="22">
        <v>9306.0735001143075</v>
      </c>
      <c r="D243" s="22">
        <v>8749.0480420653839</v>
      </c>
      <c r="E243" s="22">
        <v>8147.3094810411831</v>
      </c>
      <c r="F243" s="22">
        <v>5633.9897939188086</v>
      </c>
      <c r="G243" s="28">
        <v>612.38</v>
      </c>
      <c r="H243" s="23">
        <v>1.4158139888886408E-3</v>
      </c>
    </row>
    <row r="244" spans="1:8" ht="17.100000000000001" customHeight="1" x14ac:dyDescent="0.25">
      <c r="A244" s="27" t="s">
        <v>482</v>
      </c>
      <c r="B244" s="27" t="s">
        <v>755</v>
      </c>
      <c r="C244" s="22">
        <v>10027.706113643482</v>
      </c>
      <c r="D244" s="22">
        <v>9016.9194706380422</v>
      </c>
      <c r="E244" s="22">
        <v>8567.9033949221157</v>
      </c>
      <c r="F244" s="22">
        <v>5515.5342913810509</v>
      </c>
      <c r="G244" s="28">
        <v>862.17</v>
      </c>
      <c r="H244" s="23">
        <v>1.9933249727295461E-3</v>
      </c>
    </row>
    <row r="245" spans="1:8" ht="17.100000000000001" customHeight="1" x14ac:dyDescent="0.25">
      <c r="A245" s="27" t="s">
        <v>484</v>
      </c>
      <c r="B245" s="27" t="s">
        <v>756</v>
      </c>
      <c r="C245" s="22">
        <v>9706.9847522033469</v>
      </c>
      <c r="D245" s="22">
        <v>8669.2754502490734</v>
      </c>
      <c r="E245" s="22">
        <v>8426.6688593690124</v>
      </c>
      <c r="F245" s="22">
        <v>5408.1256705837277</v>
      </c>
      <c r="G245" s="28">
        <v>1878.96</v>
      </c>
      <c r="H245" s="23">
        <v>4.3441292213367531E-3</v>
      </c>
    </row>
    <row r="246" spans="1:8" ht="17.100000000000001" customHeight="1" x14ac:dyDescent="0.25">
      <c r="A246" s="27" t="s">
        <v>486</v>
      </c>
      <c r="B246" s="27" t="s">
        <v>757</v>
      </c>
      <c r="C246" s="22">
        <v>14892.053791413155</v>
      </c>
      <c r="D246" s="22">
        <v>10303.185969513899</v>
      </c>
      <c r="E246" s="22">
        <v>9635.0438157074368</v>
      </c>
      <c r="F246" s="22">
        <v>5830.7787285275081</v>
      </c>
      <c r="G246" s="28">
        <v>465.13</v>
      </c>
      <c r="H246" s="23">
        <v>1.0753740498575615E-3</v>
      </c>
    </row>
    <row r="247" spans="1:8" ht="17.100000000000001" customHeight="1" x14ac:dyDescent="0.25">
      <c r="A247" s="27" t="s">
        <v>488</v>
      </c>
      <c r="B247" s="27" t="s">
        <v>758</v>
      </c>
      <c r="C247" s="22">
        <v>18990.642249527409</v>
      </c>
      <c r="D247" s="22">
        <v>11235.724225679804</v>
      </c>
      <c r="E247" s="22">
        <v>10418.063969269546</v>
      </c>
      <c r="F247" s="22">
        <v>6161.7827177548352</v>
      </c>
      <c r="G247" s="28">
        <v>825.24</v>
      </c>
      <c r="H247" s="23">
        <v>1.9079433296163527E-3</v>
      </c>
    </row>
    <row r="248" spans="1:8" ht="17.100000000000001" customHeight="1" x14ac:dyDescent="0.25">
      <c r="A248" s="27" t="s">
        <v>775</v>
      </c>
      <c r="B248" s="27" t="s">
        <v>531</v>
      </c>
      <c r="C248" s="22">
        <v>11690.742555133398</v>
      </c>
      <c r="D248" s="22">
        <v>9691.1264628137687</v>
      </c>
      <c r="E248" s="22">
        <v>9112.3609714844952</v>
      </c>
      <c r="F248" s="22">
        <v>5741.7499568178828</v>
      </c>
      <c r="G248" s="28">
        <v>432528.57000000018</v>
      </c>
      <c r="H248" s="23">
        <v>0.99999999999999956</v>
      </c>
    </row>
    <row r="249" spans="1:8" ht="17.100000000000001" customHeight="1" x14ac:dyDescent="0.25">
      <c r="A249" s="24"/>
      <c r="B249" s="24"/>
      <c r="C249" s="21"/>
      <c r="D249" s="22"/>
      <c r="E249" s="22"/>
      <c r="F249" s="21"/>
      <c r="G249" s="28"/>
      <c r="H249" s="21"/>
    </row>
    <row r="250" spans="1:8" ht="17.100000000000001" customHeight="1" x14ac:dyDescent="0.25">
      <c r="A250" s="24"/>
      <c r="B250" s="24"/>
      <c r="C250" s="21"/>
      <c r="D250" s="22"/>
      <c r="E250" s="22"/>
      <c r="F250" s="21"/>
      <c r="G250" s="28"/>
      <c r="H250" s="21"/>
    </row>
    <row r="251" spans="1:8" ht="17.100000000000001" customHeight="1" x14ac:dyDescent="0.25">
      <c r="A251" s="31" t="s">
        <v>504</v>
      </c>
      <c r="B251" s="31" t="s">
        <v>505</v>
      </c>
      <c r="C251" s="22">
        <v>6912.4772640734282</v>
      </c>
      <c r="D251" s="22">
        <v>6702.753081224072</v>
      </c>
      <c r="E251" s="22">
        <v>6433.62963185635</v>
      </c>
      <c r="F251" s="22">
        <v>3974.2470790997818</v>
      </c>
      <c r="G251" s="28">
        <v>498.99</v>
      </c>
      <c r="H251" s="23">
        <v>9.7470977874230633E-2</v>
      </c>
    </row>
    <row r="252" spans="1:8" ht="17.100000000000001" customHeight="1" x14ac:dyDescent="0.25">
      <c r="A252" s="31" t="s">
        <v>510</v>
      </c>
      <c r="B252" s="31" t="s">
        <v>765</v>
      </c>
      <c r="C252" s="22">
        <v>7389.0009661429895</v>
      </c>
      <c r="D252" s="22">
        <v>7361.2677056204311</v>
      </c>
      <c r="E252" s="22">
        <v>7361.2677056204311</v>
      </c>
      <c r="F252" s="22">
        <v>5012.0330378896078</v>
      </c>
      <c r="G252" s="28">
        <v>476.12</v>
      </c>
      <c r="H252" s="23">
        <v>9.3003631306195905E-2</v>
      </c>
    </row>
    <row r="253" spans="1:8" ht="17.100000000000001" customHeight="1" x14ac:dyDescent="0.25">
      <c r="A253" s="31" t="s">
        <v>492</v>
      </c>
      <c r="B253" s="31" t="s">
        <v>759</v>
      </c>
      <c r="C253" s="22">
        <v>6810.4973746870992</v>
      </c>
      <c r="D253" s="22">
        <v>5791.5580316258629</v>
      </c>
      <c r="E253" s="22">
        <v>5621.3215397765434</v>
      </c>
      <c r="F253" s="22">
        <v>4229.0892453751758</v>
      </c>
      <c r="G253" s="28">
        <v>655.16</v>
      </c>
      <c r="H253" s="23">
        <v>0.12797668463111675</v>
      </c>
    </row>
    <row r="254" spans="1:8" ht="17.100000000000001" customHeight="1" x14ac:dyDescent="0.25">
      <c r="A254" s="31" t="s">
        <v>512</v>
      </c>
      <c r="B254" s="31" t="s">
        <v>513</v>
      </c>
      <c r="C254" s="22">
        <v>9312.8088673403818</v>
      </c>
      <c r="D254" s="22">
        <v>8700.3038144751445</v>
      </c>
      <c r="E254" s="22">
        <v>8658.5182545709449</v>
      </c>
      <c r="F254" s="22">
        <v>3663.2013552193466</v>
      </c>
      <c r="G254" s="28">
        <v>171.19</v>
      </c>
      <c r="H254" s="23">
        <v>3.3439661520851205E-2</v>
      </c>
    </row>
    <row r="255" spans="1:8" ht="17.100000000000001" customHeight="1" x14ac:dyDescent="0.25">
      <c r="A255" s="31" t="s">
        <v>508</v>
      </c>
      <c r="B255" s="31" t="s">
        <v>764</v>
      </c>
      <c r="C255" s="22">
        <v>11012.33132940109</v>
      </c>
      <c r="D255" s="22">
        <v>11006.453455837869</v>
      </c>
      <c r="E255" s="22">
        <v>10994.808718995764</v>
      </c>
      <c r="F255" s="22">
        <v>4737.7233061101024</v>
      </c>
      <c r="G255" s="28">
        <v>264.48</v>
      </c>
      <c r="H255" s="23">
        <v>5.1662606922336159E-2</v>
      </c>
    </row>
    <row r="256" spans="1:8" ht="17.100000000000001" customHeight="1" x14ac:dyDescent="0.25">
      <c r="A256" s="31" t="s">
        <v>514</v>
      </c>
      <c r="B256" s="31" t="s">
        <v>515</v>
      </c>
      <c r="C256" s="22">
        <v>8722.9862801005002</v>
      </c>
      <c r="D256" s="22">
        <v>8680.207097083814</v>
      </c>
      <c r="E256" s="22">
        <v>8322.496570025125</v>
      </c>
      <c r="F256" s="22">
        <v>4987.5139598565902</v>
      </c>
      <c r="G256" s="28">
        <v>354.23</v>
      </c>
      <c r="H256" s="23">
        <v>6.9194060987973149E-2</v>
      </c>
    </row>
    <row r="257" spans="1:8" ht="17.100000000000001" customHeight="1" x14ac:dyDescent="0.25">
      <c r="A257" s="31" t="s">
        <v>518</v>
      </c>
      <c r="B257" s="31" t="s">
        <v>781</v>
      </c>
      <c r="C257" s="22">
        <v>8879.8783861340671</v>
      </c>
      <c r="D257" s="22">
        <v>8830.5740932047738</v>
      </c>
      <c r="E257" s="22">
        <v>8510.662477043159</v>
      </c>
      <c r="F257" s="22">
        <v>5257.3180670339761</v>
      </c>
      <c r="G257" s="28">
        <v>174.24</v>
      </c>
      <c r="H257" s="23">
        <v>3.4035437954279539E-2</v>
      </c>
    </row>
    <row r="258" spans="1:8" ht="17.100000000000001" customHeight="1" x14ac:dyDescent="0.25">
      <c r="A258" s="31" t="s">
        <v>516</v>
      </c>
      <c r="B258" s="31" t="s">
        <v>782</v>
      </c>
      <c r="C258" s="22">
        <v>8026.1996435858373</v>
      </c>
      <c r="D258" s="22">
        <v>7842.5137529378344</v>
      </c>
      <c r="E258" s="22">
        <v>7446.4394741599726</v>
      </c>
      <c r="F258" s="22">
        <v>5130.8950902657607</v>
      </c>
      <c r="G258" s="28">
        <v>387.19</v>
      </c>
      <c r="H258" s="23">
        <v>7.5632353199710137E-2</v>
      </c>
    </row>
    <row r="259" spans="1:8" ht="17.100000000000001" customHeight="1" x14ac:dyDescent="0.25">
      <c r="A259" s="31" t="s">
        <v>522</v>
      </c>
      <c r="B259" s="31" t="s">
        <v>766</v>
      </c>
      <c r="C259" s="22">
        <v>5959.2750174947514</v>
      </c>
      <c r="D259" s="22">
        <v>5483.0855897077026</v>
      </c>
      <c r="E259" s="22">
        <v>5477.5056790655108</v>
      </c>
      <c r="F259" s="22">
        <v>3188.5242504171824</v>
      </c>
      <c r="G259" s="28">
        <v>185.77</v>
      </c>
      <c r="H259" s="23">
        <v>3.6287668209174187E-2</v>
      </c>
    </row>
    <row r="260" spans="1:8" ht="17.100000000000001" customHeight="1" x14ac:dyDescent="0.25">
      <c r="A260" s="31" t="s">
        <v>496</v>
      </c>
      <c r="B260" s="31" t="s">
        <v>767</v>
      </c>
      <c r="C260" s="22">
        <v>10953.059855430185</v>
      </c>
      <c r="D260" s="22">
        <v>9863.5263575458393</v>
      </c>
      <c r="E260" s="22">
        <v>9863.5263575458393</v>
      </c>
      <c r="F260" s="22">
        <v>3749.8787905500708</v>
      </c>
      <c r="G260" s="28">
        <v>113.44</v>
      </c>
      <c r="H260" s="23">
        <v>2.2158976592822947E-2</v>
      </c>
    </row>
    <row r="261" spans="1:8" ht="17.100000000000001" customHeight="1" x14ac:dyDescent="0.25">
      <c r="A261" s="31" t="s">
        <v>498</v>
      </c>
      <c r="B261" s="31" t="s">
        <v>761</v>
      </c>
      <c r="C261" s="22">
        <v>8285.0011304909567</v>
      </c>
      <c r="D261" s="22">
        <v>8283.3506136950909</v>
      </c>
      <c r="E261" s="22">
        <v>8245.1090116279065</v>
      </c>
      <c r="F261" s="22">
        <v>4099.8420542635658</v>
      </c>
      <c r="G261" s="28">
        <v>61.92</v>
      </c>
      <c r="H261" s="23">
        <v>1.2095238281272893E-2</v>
      </c>
    </row>
    <row r="262" spans="1:8" ht="17.100000000000001" customHeight="1" x14ac:dyDescent="0.25">
      <c r="A262" s="31" t="s">
        <v>527</v>
      </c>
      <c r="B262" s="31" t="s">
        <v>528</v>
      </c>
      <c r="C262" s="22">
        <v>14378.800453379466</v>
      </c>
      <c r="D262" s="22">
        <v>6074.4350056672438</v>
      </c>
      <c r="E262" s="22">
        <v>5868.1257829744081</v>
      </c>
      <c r="F262" s="22">
        <v>4128.2268388713237</v>
      </c>
      <c r="G262" s="28">
        <v>335.26</v>
      </c>
      <c r="H262" s="23">
        <v>6.5488526908584463E-2</v>
      </c>
    </row>
    <row r="263" spans="1:8" ht="17.100000000000001" customHeight="1" x14ac:dyDescent="0.25">
      <c r="A263" s="31" t="s">
        <v>502</v>
      </c>
      <c r="B263" s="31" t="s">
        <v>783</v>
      </c>
      <c r="C263" s="22">
        <v>14057.853477638713</v>
      </c>
      <c r="D263" s="22">
        <v>10183.899993953684</v>
      </c>
      <c r="E263" s="22">
        <v>10045.785436443155</v>
      </c>
      <c r="F263" s="22">
        <v>4697.0609065441276</v>
      </c>
      <c r="G263" s="28">
        <v>496.17</v>
      </c>
      <c r="H263" s="23">
        <v>9.6920128843978867E-2</v>
      </c>
    </row>
    <row r="264" spans="1:8" ht="17.100000000000001" customHeight="1" x14ac:dyDescent="0.25">
      <c r="A264" s="31" t="s">
        <v>506</v>
      </c>
      <c r="B264" s="31" t="s">
        <v>763</v>
      </c>
      <c r="C264" s="22">
        <v>7416.9139864042209</v>
      </c>
      <c r="D264" s="22">
        <v>7287.3734527191555</v>
      </c>
      <c r="E264" s="22">
        <v>6888.8980062905839</v>
      </c>
      <c r="F264" s="22">
        <v>4234.118607954545</v>
      </c>
      <c r="G264" s="28">
        <v>394.24</v>
      </c>
      <c r="H264" s="23">
        <v>7.7009475775339564E-2</v>
      </c>
    </row>
    <row r="265" spans="1:8" ht="17.100000000000001" customHeight="1" x14ac:dyDescent="0.25">
      <c r="A265" s="31" t="s">
        <v>520</v>
      </c>
      <c r="B265" s="31" t="s">
        <v>784</v>
      </c>
      <c r="C265" s="22">
        <v>7920.5207331483061</v>
      </c>
      <c r="D265" s="22">
        <v>7578.3522024676422</v>
      </c>
      <c r="E265" s="22">
        <v>5830.7748069577628</v>
      </c>
      <c r="F265" s="22">
        <v>3411.2993872111233</v>
      </c>
      <c r="G265" s="28">
        <v>363.91</v>
      </c>
      <c r="H265" s="23">
        <v>7.1084918652099788E-2</v>
      </c>
    </row>
    <row r="266" spans="1:8" ht="17.100000000000001" customHeight="1" x14ac:dyDescent="0.25">
      <c r="A266" s="31" t="s">
        <v>524</v>
      </c>
      <c r="B266" s="31" t="s">
        <v>525</v>
      </c>
      <c r="C266" s="22">
        <v>18304.343147867505</v>
      </c>
      <c r="D266" s="22">
        <v>16772.850833513749</v>
      </c>
      <c r="E266" s="22">
        <v>16097.229703399005</v>
      </c>
      <c r="F266" s="22">
        <v>10213.795843256115</v>
      </c>
      <c r="G266" s="28">
        <v>46.19</v>
      </c>
      <c r="H266" s="23">
        <v>9.0225945770671008E-3</v>
      </c>
    </row>
    <row r="267" spans="1:8" ht="17.100000000000001" customHeight="1" x14ac:dyDescent="0.25">
      <c r="A267" s="31" t="s">
        <v>785</v>
      </c>
      <c r="B267" s="31" t="s">
        <v>786</v>
      </c>
      <c r="C267" s="22" t="s">
        <v>526</v>
      </c>
      <c r="D267" s="22" t="s">
        <v>526</v>
      </c>
      <c r="E267" s="22" t="s">
        <v>526</v>
      </c>
      <c r="F267" s="22" t="s">
        <v>526</v>
      </c>
      <c r="G267" s="30"/>
      <c r="H267" s="23">
        <v>0</v>
      </c>
    </row>
    <row r="268" spans="1:8" ht="17.100000000000001" customHeight="1" x14ac:dyDescent="0.25">
      <c r="A268" s="31" t="s">
        <v>494</v>
      </c>
      <c r="B268" s="31" t="s">
        <v>495</v>
      </c>
      <c r="C268" s="22" t="s">
        <v>526</v>
      </c>
      <c r="D268" s="22" t="s">
        <v>526</v>
      </c>
      <c r="E268" s="22" t="s">
        <v>526</v>
      </c>
      <c r="F268" s="22" t="s">
        <v>526</v>
      </c>
      <c r="G268" s="30"/>
      <c r="H268" s="23">
        <v>0</v>
      </c>
    </row>
    <row r="269" spans="1:8" ht="17.100000000000001" customHeight="1" x14ac:dyDescent="0.25">
      <c r="A269" s="31" t="s">
        <v>500</v>
      </c>
      <c r="B269" s="31" t="s">
        <v>501</v>
      </c>
      <c r="C269" s="22">
        <v>7963.8789224678958</v>
      </c>
      <c r="D269" s="22">
        <v>7060.9673650671048</v>
      </c>
      <c r="E269" s="22">
        <v>7039.1975475523795</v>
      </c>
      <c r="F269" s="22">
        <v>4887.3178526600368</v>
      </c>
      <c r="G269" s="28">
        <v>103.57</v>
      </c>
      <c r="H269" s="23">
        <v>2.0231004986941754E-2</v>
      </c>
    </row>
    <row r="270" spans="1:8" ht="17.100000000000001" customHeight="1" x14ac:dyDescent="0.25">
      <c r="A270" s="31" t="s">
        <v>490</v>
      </c>
      <c r="B270" s="31" t="s">
        <v>768</v>
      </c>
      <c r="C270" s="22">
        <v>12700.37506702413</v>
      </c>
      <c r="D270" s="22">
        <v>11625.625201072387</v>
      </c>
      <c r="E270" s="22">
        <v>11625.625201072387</v>
      </c>
      <c r="F270" s="22">
        <v>7003.5683646112611</v>
      </c>
      <c r="G270" s="28">
        <v>37.299999999999997</v>
      </c>
      <c r="H270" s="23">
        <v>7.2860527760251759E-3</v>
      </c>
    </row>
    <row r="271" spans="1:8" ht="17.100000000000001" customHeight="1" x14ac:dyDescent="0.25">
      <c r="A271" s="31" t="s">
        <v>777</v>
      </c>
      <c r="B271" s="31" t="s">
        <v>776</v>
      </c>
      <c r="C271" s="22">
        <v>9042.0564561655083</v>
      </c>
      <c r="D271" s="22">
        <v>7814.3564364365147</v>
      </c>
      <c r="E271" s="22">
        <v>7509.7326565573503</v>
      </c>
      <c r="F271" s="22">
        <v>4458.6935794834117</v>
      </c>
      <c r="G271" s="28">
        <v>5119.369999999999</v>
      </c>
      <c r="H271" s="23">
        <v>1</v>
      </c>
    </row>
  </sheetData>
  <sheetProtection password="CC82"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9"/>
  <sheetViews>
    <sheetView workbookViewId="0">
      <pane ySplit="1" topLeftCell="A230" activePane="bottomLeft" state="frozen"/>
      <selection activeCell="C259" sqref="C259"/>
      <selection pane="bottomLeft" activeCell="B238" sqref="B238"/>
    </sheetView>
  </sheetViews>
  <sheetFormatPr defaultRowHeight="15" x14ac:dyDescent="0.25"/>
  <cols>
    <col min="1" max="1" width="7" bestFit="1" customWidth="1"/>
    <col min="2" max="2" width="35.28515625" bestFit="1" customWidth="1"/>
    <col min="3" max="3" width="11.5703125" bestFit="1" customWidth="1"/>
    <col min="4" max="6" width="10.140625" bestFit="1" customWidth="1"/>
  </cols>
  <sheetData>
    <row r="1" spans="1:9" ht="38.25" x14ac:dyDescent="0.25">
      <c r="A1" s="25" t="s">
        <v>0</v>
      </c>
      <c r="B1" s="26" t="s">
        <v>1</v>
      </c>
      <c r="C1" s="26" t="s">
        <v>799</v>
      </c>
      <c r="D1" s="26" t="s">
        <v>800</v>
      </c>
      <c r="E1" s="26" t="s">
        <v>801</v>
      </c>
      <c r="F1" s="26" t="s">
        <v>798</v>
      </c>
      <c r="G1" s="26" t="s">
        <v>533</v>
      </c>
      <c r="H1" s="26" t="s">
        <v>530</v>
      </c>
      <c r="I1" s="1"/>
    </row>
    <row r="2" spans="1:9" ht="17.100000000000001" customHeight="1" x14ac:dyDescent="0.25">
      <c r="A2" s="4" t="s">
        <v>2</v>
      </c>
      <c r="B2" s="4" t="s">
        <v>3</v>
      </c>
      <c r="C2" s="3">
        <v>10457.214193277858</v>
      </c>
      <c r="D2" s="3">
        <v>9828.2176924356008</v>
      </c>
      <c r="E2" s="3">
        <v>9098.3516508939465</v>
      </c>
      <c r="F2" s="3">
        <v>5724.146718816648</v>
      </c>
      <c r="G2" s="7">
        <v>1383.19</v>
      </c>
      <c r="H2" s="6">
        <v>3.2002090423494936E-3</v>
      </c>
      <c r="I2" s="2"/>
    </row>
    <row r="3" spans="1:9" ht="17.100000000000001" customHeight="1" x14ac:dyDescent="0.25">
      <c r="A3" s="4" t="s">
        <v>4</v>
      </c>
      <c r="B3" s="4" t="s">
        <v>5</v>
      </c>
      <c r="C3" s="3">
        <v>10049.883629355078</v>
      </c>
      <c r="D3" s="3">
        <v>8768.9215003706449</v>
      </c>
      <c r="E3" s="3">
        <v>7806.7004180874719</v>
      </c>
      <c r="F3" s="3">
        <v>5231.5050555967382</v>
      </c>
      <c r="G3" s="7">
        <v>1686.25</v>
      </c>
      <c r="H3" s="6">
        <v>3.901381948728543E-3</v>
      </c>
      <c r="I3" s="2"/>
    </row>
    <row r="4" spans="1:9" ht="17.100000000000001" customHeight="1" x14ac:dyDescent="0.25">
      <c r="A4" s="4" t="s">
        <v>6</v>
      </c>
      <c r="B4" s="4" t="s">
        <v>7</v>
      </c>
      <c r="C4" s="3">
        <v>10175.639529872025</v>
      </c>
      <c r="D4" s="3">
        <v>9369.9755376522335</v>
      </c>
      <c r="E4" s="3">
        <v>8380.71167362907</v>
      </c>
      <c r="F4" s="3">
        <v>5497.3354552085402</v>
      </c>
      <c r="G4" s="7">
        <v>1809.72</v>
      </c>
      <c r="H4" s="6">
        <v>4.1870475553761419E-3</v>
      </c>
      <c r="I4" s="2"/>
    </row>
    <row r="5" spans="1:9" ht="17.100000000000001" customHeight="1" x14ac:dyDescent="0.25">
      <c r="A5" s="4" t="s">
        <v>8</v>
      </c>
      <c r="B5" s="4" t="s">
        <v>9</v>
      </c>
      <c r="C5" s="3">
        <v>11843.477759400397</v>
      </c>
      <c r="D5" s="3">
        <v>9963.6260612021742</v>
      </c>
      <c r="E5" s="3">
        <v>8800.9083890607581</v>
      </c>
      <c r="F5" s="3">
        <v>6032.2240489705309</v>
      </c>
      <c r="G5" s="7">
        <v>1819.87</v>
      </c>
      <c r="H5" s="6">
        <v>4.2105310404937663E-3</v>
      </c>
      <c r="I5" s="2"/>
    </row>
    <row r="6" spans="1:9" ht="17.100000000000001" customHeight="1" x14ac:dyDescent="0.25">
      <c r="A6" s="4" t="s">
        <v>10</v>
      </c>
      <c r="B6" s="4" t="s">
        <v>11</v>
      </c>
      <c r="C6" s="3">
        <v>9489.6802874338155</v>
      </c>
      <c r="D6" s="3">
        <v>8653.337011214524</v>
      </c>
      <c r="E6" s="3">
        <v>7884.1840530141098</v>
      </c>
      <c r="F6" s="3">
        <v>5588.0850790936302</v>
      </c>
      <c r="G6" s="7">
        <v>608.14</v>
      </c>
      <c r="H6" s="6">
        <v>1.4070193733430846E-3</v>
      </c>
      <c r="I6" s="2"/>
    </row>
    <row r="7" spans="1:9" ht="17.100000000000001" customHeight="1" x14ac:dyDescent="0.25">
      <c r="A7" s="4" t="s">
        <v>12</v>
      </c>
      <c r="B7" s="4" t="s">
        <v>13</v>
      </c>
      <c r="C7" s="3">
        <v>11548.61461202877</v>
      </c>
      <c r="D7" s="3">
        <v>8234.9536889155679</v>
      </c>
      <c r="E7" s="3">
        <v>7682.4944877965117</v>
      </c>
      <c r="F7" s="3">
        <v>4977.9001881170079</v>
      </c>
      <c r="G7" s="7">
        <v>3731.72</v>
      </c>
      <c r="H7" s="6">
        <v>8.633871042674145E-3</v>
      </c>
      <c r="I7" s="2"/>
    </row>
    <row r="8" spans="1:9" ht="17.100000000000001" customHeight="1" x14ac:dyDescent="0.25">
      <c r="A8" s="4" t="s">
        <v>14</v>
      </c>
      <c r="B8" s="4" t="s">
        <v>15</v>
      </c>
      <c r="C8" s="3">
        <v>15566.94978525769</v>
      </c>
      <c r="D8" s="3">
        <v>10744.84980523372</v>
      </c>
      <c r="E8" s="3">
        <v>9792.1915701158596</v>
      </c>
      <c r="F8" s="3">
        <v>6182.2556681981623</v>
      </c>
      <c r="G8" s="7">
        <v>400.48</v>
      </c>
      <c r="H8" s="6">
        <v>9.2656809063116794E-4</v>
      </c>
      <c r="I8" s="2"/>
    </row>
    <row r="9" spans="1:9" ht="17.100000000000001" customHeight="1" x14ac:dyDescent="0.25">
      <c r="A9" s="4" t="s">
        <v>16</v>
      </c>
      <c r="B9" s="4" t="s">
        <v>17</v>
      </c>
      <c r="C9" s="3">
        <v>9735.4726218644482</v>
      </c>
      <c r="D9" s="3">
        <v>8711.1916890509347</v>
      </c>
      <c r="E9" s="3">
        <v>7953.5735598986184</v>
      </c>
      <c r="F9" s="3">
        <v>5163.2844205491801</v>
      </c>
      <c r="G9" s="7">
        <v>11875.9</v>
      </c>
      <c r="H9" s="6">
        <v>2.7476603045162522E-2</v>
      </c>
      <c r="I9" s="2"/>
    </row>
    <row r="10" spans="1:9" ht="17.100000000000001" customHeight="1" x14ac:dyDescent="0.25">
      <c r="A10" s="4" t="s">
        <v>18</v>
      </c>
      <c r="B10" s="4" t="s">
        <v>19</v>
      </c>
      <c r="C10" s="3">
        <v>11217.919300411522</v>
      </c>
      <c r="D10" s="3">
        <v>9711.1623251028795</v>
      </c>
      <c r="E10" s="3">
        <v>8819.9623456790123</v>
      </c>
      <c r="F10" s="3">
        <v>5735.2297325102882</v>
      </c>
      <c r="G10" s="8">
        <v>486</v>
      </c>
      <c r="H10" s="6">
        <v>1.1244309130212435E-3</v>
      </c>
      <c r="I10" s="2"/>
    </row>
    <row r="11" spans="1:9" ht="17.100000000000001" customHeight="1" x14ac:dyDescent="0.25">
      <c r="A11" s="4" t="s">
        <v>20</v>
      </c>
      <c r="B11" s="4" t="s">
        <v>21</v>
      </c>
      <c r="C11" s="3">
        <v>10451.925750477441</v>
      </c>
      <c r="D11" s="3">
        <v>8580.2895828359997</v>
      </c>
      <c r="E11" s="3">
        <v>7899.0616719384097</v>
      </c>
      <c r="F11" s="3">
        <v>5091.7923132012411</v>
      </c>
      <c r="G11" s="7">
        <v>1340.48</v>
      </c>
      <c r="H11" s="6">
        <v>3.1013933133471534E-3</v>
      </c>
      <c r="I11" s="2"/>
    </row>
    <row r="12" spans="1:9" ht="17.100000000000001" customHeight="1" x14ac:dyDescent="0.25">
      <c r="A12" s="4" t="s">
        <v>22</v>
      </c>
      <c r="B12" s="4" t="s">
        <v>23</v>
      </c>
      <c r="C12" s="3">
        <v>9370.6565208239372</v>
      </c>
      <c r="D12" s="3">
        <v>7842.5696767403397</v>
      </c>
      <c r="E12" s="3">
        <v>7149.2529484288079</v>
      </c>
      <c r="F12" s="3">
        <v>4694.6426402044808</v>
      </c>
      <c r="G12" s="7">
        <v>1662.75</v>
      </c>
      <c r="H12" s="6">
        <v>3.8470113181606437E-3</v>
      </c>
      <c r="I12" s="2"/>
    </row>
    <row r="13" spans="1:9" ht="17.100000000000001" customHeight="1" x14ac:dyDescent="0.25">
      <c r="A13" s="4" t="s">
        <v>24</v>
      </c>
      <c r="B13" s="4" t="s">
        <v>25</v>
      </c>
      <c r="C13" s="3">
        <v>10790.143967038706</v>
      </c>
      <c r="D13" s="3">
        <v>8806.3669376769358</v>
      </c>
      <c r="E13" s="3">
        <v>7978.3801511707361</v>
      </c>
      <c r="F13" s="3">
        <v>5507.2824371710185</v>
      </c>
      <c r="G13" s="7">
        <v>12907.26</v>
      </c>
      <c r="H13" s="6">
        <v>2.986280277037567E-2</v>
      </c>
      <c r="I13" s="2"/>
    </row>
    <row r="14" spans="1:9" ht="17.100000000000001" customHeight="1" x14ac:dyDescent="0.25">
      <c r="A14" s="4" t="s">
        <v>26</v>
      </c>
      <c r="B14" s="4" t="s">
        <v>27</v>
      </c>
      <c r="C14" s="3">
        <v>9885.1709690202042</v>
      </c>
      <c r="D14" s="3">
        <v>8596.4783038796722</v>
      </c>
      <c r="E14" s="3">
        <v>7789.8000667090491</v>
      </c>
      <c r="F14" s="3">
        <v>5143.9091160480866</v>
      </c>
      <c r="G14" s="7">
        <v>3507.77</v>
      </c>
      <c r="H14" s="6">
        <v>8.1157305015813318E-3</v>
      </c>
      <c r="I14" s="2"/>
    </row>
    <row r="15" spans="1:9" ht="17.100000000000001" customHeight="1" x14ac:dyDescent="0.25">
      <c r="A15" s="4" t="s">
        <v>28</v>
      </c>
      <c r="B15" s="4" t="s">
        <v>29</v>
      </c>
      <c r="C15" s="3">
        <v>13502.520913016657</v>
      </c>
      <c r="D15" s="3">
        <v>7385.2047570087052</v>
      </c>
      <c r="E15" s="3">
        <v>6927.9555555555544</v>
      </c>
      <c r="F15" s="3">
        <v>4269.5619713482756</v>
      </c>
      <c r="G15" s="7">
        <v>1458.9</v>
      </c>
      <c r="H15" s="6">
        <v>3.3753750185322889E-3</v>
      </c>
      <c r="I15" s="2"/>
    </row>
    <row r="16" spans="1:9" ht="17.100000000000001" customHeight="1" x14ac:dyDescent="0.25">
      <c r="A16" s="4" t="s">
        <v>30</v>
      </c>
      <c r="B16" s="4" t="s">
        <v>31</v>
      </c>
      <c r="C16" s="3">
        <v>9129.5380730452871</v>
      </c>
      <c r="D16" s="3">
        <v>8022.1368252966186</v>
      </c>
      <c r="E16" s="3">
        <v>7529.6668028297145</v>
      </c>
      <c r="F16" s="3">
        <v>5130.4390886978481</v>
      </c>
      <c r="G16" s="7">
        <v>538.57000000000005</v>
      </c>
      <c r="H16" s="6">
        <v>1.2460591704235621E-3</v>
      </c>
      <c r="I16" s="2"/>
    </row>
    <row r="17" spans="1:9" ht="17.100000000000001" customHeight="1" x14ac:dyDescent="0.25">
      <c r="A17" s="4" t="s">
        <v>32</v>
      </c>
      <c r="B17" s="4" t="s">
        <v>33</v>
      </c>
      <c r="C17" s="3">
        <v>10725.651574842717</v>
      </c>
      <c r="D17" s="3">
        <v>7808.1996442282561</v>
      </c>
      <c r="E17" s="3">
        <v>7206.6299672368395</v>
      </c>
      <c r="F17" s="3">
        <v>5041.100761793733</v>
      </c>
      <c r="G17" s="7">
        <v>995.02</v>
      </c>
      <c r="H17" s="6">
        <v>2.3021219075604893E-3</v>
      </c>
      <c r="I17" s="2"/>
    </row>
    <row r="18" spans="1:9" ht="17.100000000000001" customHeight="1" x14ac:dyDescent="0.25">
      <c r="A18" s="4" t="s">
        <v>34</v>
      </c>
      <c r="B18" s="4" t="s">
        <v>35</v>
      </c>
      <c r="C18" s="3">
        <v>9554.844556456208</v>
      </c>
      <c r="D18" s="3">
        <v>8744.9937021871428</v>
      </c>
      <c r="E18" s="3">
        <v>7937.6690381591243</v>
      </c>
      <c r="F18" s="3">
        <v>5227.5761017374061</v>
      </c>
      <c r="G18" s="7">
        <v>2632.66</v>
      </c>
      <c r="H18" s="6">
        <v>6.0910376285483684E-3</v>
      </c>
      <c r="I18" s="2"/>
    </row>
    <row r="19" spans="1:9" ht="17.100000000000001" customHeight="1" x14ac:dyDescent="0.25">
      <c r="A19" s="4" t="s">
        <v>36</v>
      </c>
      <c r="B19" s="4" t="s">
        <v>37</v>
      </c>
      <c r="C19" s="3">
        <v>11989.051716281896</v>
      </c>
      <c r="D19" s="3">
        <v>9971.7192689347903</v>
      </c>
      <c r="E19" s="3">
        <v>8681.5998126771974</v>
      </c>
      <c r="F19" s="3">
        <v>6094.0027085864722</v>
      </c>
      <c r="G19" s="7">
        <v>395.04</v>
      </c>
      <c r="H19" s="6">
        <v>9.1398186806566266E-4</v>
      </c>
      <c r="I19" s="2"/>
    </row>
    <row r="20" spans="1:9" ht="17.100000000000001" customHeight="1" x14ac:dyDescent="0.25">
      <c r="A20" s="4" t="s">
        <v>38</v>
      </c>
      <c r="B20" s="4" t="s">
        <v>39</v>
      </c>
      <c r="C20" s="3">
        <v>9860.1804974117804</v>
      </c>
      <c r="D20" s="3">
        <v>8521.1993844233275</v>
      </c>
      <c r="E20" s="3">
        <v>7862.2274727994745</v>
      </c>
      <c r="F20" s="3">
        <v>5229.678501092325</v>
      </c>
      <c r="G20" s="7">
        <v>929.21</v>
      </c>
      <c r="H20" s="6">
        <v>2.1498610055318309E-3</v>
      </c>
      <c r="I20" s="2"/>
    </row>
    <row r="21" spans="1:9" ht="17.100000000000001" customHeight="1" x14ac:dyDescent="0.25">
      <c r="A21" s="4" t="s">
        <v>40</v>
      </c>
      <c r="B21" s="4" t="s">
        <v>41</v>
      </c>
      <c r="C21" s="3">
        <v>10948.682095294467</v>
      </c>
      <c r="D21" s="3">
        <v>10093.5803788103</v>
      </c>
      <c r="E21" s="3">
        <v>8739.9839597514074</v>
      </c>
      <c r="F21" s="3">
        <v>6192.5205386208936</v>
      </c>
      <c r="G21" s="7">
        <v>337.9</v>
      </c>
      <c r="H21" s="6">
        <v>7.8178025825077812E-4</v>
      </c>
      <c r="I21" s="2"/>
    </row>
    <row r="22" spans="1:9" ht="17.100000000000001" customHeight="1" x14ac:dyDescent="0.25">
      <c r="A22" s="4" t="s">
        <v>42</v>
      </c>
      <c r="B22" s="4" t="s">
        <v>43</v>
      </c>
      <c r="C22" s="3">
        <v>10135.362062290287</v>
      </c>
      <c r="D22" s="3">
        <v>9667.8869482921782</v>
      </c>
      <c r="E22" s="3">
        <v>8475.8328959821047</v>
      </c>
      <c r="F22" s="3">
        <v>5575.5476641142559</v>
      </c>
      <c r="G22" s="7">
        <v>464.92</v>
      </c>
      <c r="H22" s="6">
        <v>1.0756593005799106E-3</v>
      </c>
      <c r="I22" s="2"/>
    </row>
    <row r="23" spans="1:9" ht="17.100000000000001" customHeight="1" x14ac:dyDescent="0.25">
      <c r="A23" s="4" t="s">
        <v>44</v>
      </c>
      <c r="B23" s="4" t="s">
        <v>45</v>
      </c>
      <c r="C23" s="3">
        <v>11181.40231153362</v>
      </c>
      <c r="D23" s="3">
        <v>10466.98385887479</v>
      </c>
      <c r="E23" s="3">
        <v>8930.2771576907307</v>
      </c>
      <c r="F23" s="3">
        <v>5995.5463509173987</v>
      </c>
      <c r="G23" s="7">
        <v>1413.78</v>
      </c>
      <c r="H23" s="6">
        <v>3.2709834078419211E-3</v>
      </c>
      <c r="I23" s="2"/>
    </row>
    <row r="24" spans="1:9" ht="17.100000000000001" customHeight="1" x14ac:dyDescent="0.25">
      <c r="A24" s="4" t="s">
        <v>46</v>
      </c>
      <c r="B24" s="4" t="s">
        <v>47</v>
      </c>
      <c r="C24" s="3">
        <v>10110.544197082134</v>
      </c>
      <c r="D24" s="3">
        <v>9246.7784340451308</v>
      </c>
      <c r="E24" s="3">
        <v>8498.2016255237522</v>
      </c>
      <c r="F24" s="3">
        <v>5133.2899187238127</v>
      </c>
      <c r="G24" s="7">
        <v>594.27</v>
      </c>
      <c r="H24" s="6">
        <v>1.374929133088754E-3</v>
      </c>
      <c r="I24" s="2"/>
    </row>
    <row r="25" spans="1:9" ht="17.100000000000001" customHeight="1" x14ac:dyDescent="0.25">
      <c r="A25" s="4" t="s">
        <v>48</v>
      </c>
      <c r="B25" s="4" t="s">
        <v>49</v>
      </c>
      <c r="C25" s="3">
        <v>12418.786432948056</v>
      </c>
      <c r="D25" s="3">
        <v>8227.5822947129</v>
      </c>
      <c r="E25" s="3">
        <v>7589.6799598477455</v>
      </c>
      <c r="F25" s="3">
        <v>4843.3084064429286</v>
      </c>
      <c r="G25" s="7">
        <v>1723.44</v>
      </c>
      <c r="H25" s="6">
        <v>3.9874263636570616E-3</v>
      </c>
      <c r="I25" s="2"/>
    </row>
    <row r="26" spans="1:9" ht="17.100000000000001" customHeight="1" x14ac:dyDescent="0.25">
      <c r="A26" s="4" t="s">
        <v>50</v>
      </c>
      <c r="B26" s="4" t="s">
        <v>51</v>
      </c>
      <c r="C26" s="3">
        <v>13086.082464008321</v>
      </c>
      <c r="D26" s="3">
        <v>11050.905397939619</v>
      </c>
      <c r="E26" s="3">
        <v>9747.1616457053715</v>
      </c>
      <c r="F26" s="3">
        <v>6815.5679698417343</v>
      </c>
      <c r="G26" s="7">
        <v>615.41999999999996</v>
      </c>
      <c r="H26" s="6">
        <v>1.4238627005998634E-3</v>
      </c>
      <c r="I26" s="2"/>
    </row>
    <row r="27" spans="1:9" ht="17.100000000000001" customHeight="1" x14ac:dyDescent="0.25">
      <c r="A27" s="4" t="s">
        <v>52</v>
      </c>
      <c r="B27" s="4" t="s">
        <v>53</v>
      </c>
      <c r="C27" s="3">
        <v>8933.9130639056875</v>
      </c>
      <c r="D27" s="3">
        <v>8029.6255883760396</v>
      </c>
      <c r="E27" s="3">
        <v>7464.6546482794629</v>
      </c>
      <c r="F27" s="3">
        <v>4557.2430330186635</v>
      </c>
      <c r="G27" s="7">
        <v>1149.3499999999999</v>
      </c>
      <c r="H27" s="6">
        <v>2.6591865635410827E-3</v>
      </c>
      <c r="I27" s="2"/>
    </row>
    <row r="28" spans="1:9" ht="17.100000000000001" customHeight="1" x14ac:dyDescent="0.25">
      <c r="A28" s="4" t="s">
        <v>54</v>
      </c>
      <c r="B28" s="4" t="s">
        <v>55</v>
      </c>
      <c r="C28" s="3">
        <v>15098.215538570292</v>
      </c>
      <c r="D28" s="3">
        <v>14295.671556066094</v>
      </c>
      <c r="E28" s="3">
        <v>11075.242356631616</v>
      </c>
      <c r="F28" s="3">
        <v>7704.1517407440133</v>
      </c>
      <c r="G28" s="7">
        <v>452.68</v>
      </c>
      <c r="H28" s="6">
        <v>1.0473402998075238E-3</v>
      </c>
      <c r="I28" s="2"/>
    </row>
    <row r="29" spans="1:9" ht="17.100000000000001" customHeight="1" x14ac:dyDescent="0.25">
      <c r="A29" s="4" t="s">
        <v>56</v>
      </c>
      <c r="B29" s="4" t="s">
        <v>57</v>
      </c>
      <c r="C29" s="3">
        <v>12742.212759498794</v>
      </c>
      <c r="D29" s="3">
        <v>10673.38499418183</v>
      </c>
      <c r="E29" s="3">
        <v>9075.8084641718797</v>
      </c>
      <c r="F29" s="3">
        <v>5585.8101421657075</v>
      </c>
      <c r="G29" s="7">
        <v>1185.94</v>
      </c>
      <c r="H29" s="6">
        <v>2.7438427921572298E-3</v>
      </c>
      <c r="I29" s="2"/>
    </row>
    <row r="30" spans="1:9" ht="17.100000000000001" customHeight="1" x14ac:dyDescent="0.25">
      <c r="A30" s="4" t="s">
        <v>58</v>
      </c>
      <c r="B30" s="4" t="s">
        <v>59</v>
      </c>
      <c r="C30" s="3">
        <v>9766.3323217954803</v>
      </c>
      <c r="D30" s="3">
        <v>9144.1793003529856</v>
      </c>
      <c r="E30" s="3">
        <v>8355.4302407670839</v>
      </c>
      <c r="F30" s="3">
        <v>5160.8940993625201</v>
      </c>
      <c r="G30" s="7">
        <v>1898.1</v>
      </c>
      <c r="H30" s="6">
        <v>4.3915273991885235E-3</v>
      </c>
      <c r="I30" s="2"/>
    </row>
    <row r="31" spans="1:9" ht="17.100000000000001" customHeight="1" x14ac:dyDescent="0.25">
      <c r="A31" s="4" t="s">
        <v>60</v>
      </c>
      <c r="B31" s="4" t="s">
        <v>61</v>
      </c>
      <c r="C31" s="3">
        <v>14954.118674054365</v>
      </c>
      <c r="D31" s="3">
        <v>10269.062265134267</v>
      </c>
      <c r="E31" s="3">
        <v>9271.8209397372248</v>
      </c>
      <c r="F31" s="3">
        <v>6010.3208300189262</v>
      </c>
      <c r="G31" s="7">
        <v>729.14</v>
      </c>
      <c r="H31" s="6">
        <v>1.6869702796714187E-3</v>
      </c>
      <c r="I31" s="2"/>
    </row>
    <row r="32" spans="1:9" ht="17.100000000000001" customHeight="1" x14ac:dyDescent="0.25">
      <c r="A32" s="4" t="s">
        <v>62</v>
      </c>
      <c r="B32" s="4" t="s">
        <v>63</v>
      </c>
      <c r="C32" s="3">
        <v>11631.123034392558</v>
      </c>
      <c r="D32" s="3">
        <v>10239.883297167147</v>
      </c>
      <c r="E32" s="3">
        <v>9528.8871317737285</v>
      </c>
      <c r="F32" s="3">
        <v>5544.4069934504523</v>
      </c>
      <c r="G32" s="7">
        <v>1009.23</v>
      </c>
      <c r="H32" s="6">
        <v>2.3349987867251638E-3</v>
      </c>
      <c r="I32" s="2"/>
    </row>
    <row r="33" spans="1:9" ht="17.100000000000001" customHeight="1" x14ac:dyDescent="0.25">
      <c r="A33" s="4" t="s">
        <v>64</v>
      </c>
      <c r="B33" s="4" t="s">
        <v>65</v>
      </c>
      <c r="C33" s="3">
        <v>8776.7499762023108</v>
      </c>
      <c r="D33" s="3">
        <v>7767.7136556421674</v>
      </c>
      <c r="E33" s="3">
        <v>7184.269707129788</v>
      </c>
      <c r="F33" s="3">
        <v>4965.5424074798775</v>
      </c>
      <c r="G33" s="7">
        <v>945.47</v>
      </c>
      <c r="H33" s="6">
        <v>2.1874808545971096E-3</v>
      </c>
      <c r="I33" s="2"/>
    </row>
    <row r="34" spans="1:9" ht="17.100000000000001" customHeight="1" x14ac:dyDescent="0.25">
      <c r="A34" s="4" t="s">
        <v>66</v>
      </c>
      <c r="B34" s="4" t="s">
        <v>67</v>
      </c>
      <c r="C34" s="3">
        <v>10049.131612721743</v>
      </c>
      <c r="D34" s="3">
        <v>9373.32048735034</v>
      </c>
      <c r="E34" s="3">
        <v>8145.0910001933926</v>
      </c>
      <c r="F34" s="3">
        <v>6406.9939344925197</v>
      </c>
      <c r="G34" s="7">
        <v>568.79</v>
      </c>
      <c r="H34" s="6">
        <v>1.3159774876900269E-3</v>
      </c>
      <c r="I34" s="2"/>
    </row>
    <row r="35" spans="1:9" ht="17.100000000000001" customHeight="1" x14ac:dyDescent="0.25">
      <c r="A35" s="4" t="s">
        <v>68</v>
      </c>
      <c r="B35" s="4" t="s">
        <v>69</v>
      </c>
      <c r="C35" s="3">
        <v>10740.235688749615</v>
      </c>
      <c r="D35" s="3">
        <v>9960.6695723176053</v>
      </c>
      <c r="E35" s="3">
        <v>7916.7773535772612</v>
      </c>
      <c r="F35" s="3">
        <v>5947.3799046652248</v>
      </c>
      <c r="G35" s="7">
        <v>453.14</v>
      </c>
      <c r="H35" s="6">
        <v>1.0484045759803422E-3</v>
      </c>
      <c r="I35" s="2"/>
    </row>
    <row r="36" spans="1:9" ht="17.100000000000001" customHeight="1" x14ac:dyDescent="0.25">
      <c r="A36" s="4" t="s">
        <v>70</v>
      </c>
      <c r="B36" s="4" t="s">
        <v>71</v>
      </c>
      <c r="C36" s="3">
        <v>9031.3900752631089</v>
      </c>
      <c r="D36" s="3">
        <v>8291.3949470659882</v>
      </c>
      <c r="E36" s="3">
        <v>7543.3719059367295</v>
      </c>
      <c r="F36" s="3">
        <v>5044.8684363386528</v>
      </c>
      <c r="G36" s="7">
        <v>1601.05</v>
      </c>
      <c r="H36" s="6">
        <v>3.7042594923717325E-3</v>
      </c>
      <c r="I36" s="2"/>
    </row>
    <row r="37" spans="1:9" ht="17.100000000000001" customHeight="1" x14ac:dyDescent="0.25">
      <c r="A37" s="4" t="s">
        <v>72</v>
      </c>
      <c r="B37" s="4" t="s">
        <v>73</v>
      </c>
      <c r="C37" s="3">
        <v>9338.7114380222847</v>
      </c>
      <c r="D37" s="3">
        <v>8351.0368210306406</v>
      </c>
      <c r="E37" s="3">
        <v>7688.5709087743735</v>
      </c>
      <c r="F37" s="3">
        <v>4673.6491295264623</v>
      </c>
      <c r="G37" s="7">
        <v>574.4</v>
      </c>
      <c r="H37" s="6">
        <v>1.3289570297107044E-3</v>
      </c>
      <c r="I37" s="2"/>
    </row>
    <row r="38" spans="1:9" ht="17.100000000000001" customHeight="1" x14ac:dyDescent="0.25">
      <c r="A38" s="4" t="s">
        <v>74</v>
      </c>
      <c r="B38" s="4" t="s">
        <v>75</v>
      </c>
      <c r="C38" s="3">
        <v>14760.864895804627</v>
      </c>
      <c r="D38" s="3">
        <v>10456.783532254989</v>
      </c>
      <c r="E38" s="3">
        <v>9366.2942909838675</v>
      </c>
      <c r="F38" s="3">
        <v>6638.6594729812814</v>
      </c>
      <c r="G38" s="7">
        <v>471.71</v>
      </c>
      <c r="H38" s="6">
        <v>1.0913689423482527E-3</v>
      </c>
      <c r="I38" s="2"/>
    </row>
    <row r="39" spans="1:9" ht="17.100000000000001" customHeight="1" x14ac:dyDescent="0.25">
      <c r="A39" s="4" t="s">
        <v>76</v>
      </c>
      <c r="B39" s="4" t="s">
        <v>77</v>
      </c>
      <c r="C39" s="3">
        <v>12041.955573370122</v>
      </c>
      <c r="D39" s="3">
        <v>7796.9001286377443</v>
      </c>
      <c r="E39" s="3">
        <v>7160.6981487350622</v>
      </c>
      <c r="F39" s="3">
        <v>4806.0512500233044</v>
      </c>
      <c r="G39" s="7">
        <v>536.39</v>
      </c>
      <c r="H39" s="6">
        <v>1.2410154268219442E-3</v>
      </c>
      <c r="I39" s="2"/>
    </row>
    <row r="40" spans="1:9" ht="17.100000000000001" customHeight="1" x14ac:dyDescent="0.25">
      <c r="A40" s="4" t="s">
        <v>78</v>
      </c>
      <c r="B40" s="4" t="s">
        <v>79</v>
      </c>
      <c r="C40" s="3">
        <v>11053.217213573053</v>
      </c>
      <c r="D40" s="3">
        <v>10271.424586558653</v>
      </c>
      <c r="E40" s="3">
        <v>8793.5006398866844</v>
      </c>
      <c r="F40" s="3">
        <v>5320.3100033547453</v>
      </c>
      <c r="G40" s="7">
        <v>804.83</v>
      </c>
      <c r="H40" s="6">
        <v>1.8620899829771347E-3</v>
      </c>
      <c r="I40" s="2"/>
    </row>
    <row r="41" spans="1:9" ht="17.100000000000001" customHeight="1" x14ac:dyDescent="0.25">
      <c r="A41" s="4" t="s">
        <v>80</v>
      </c>
      <c r="B41" s="4" t="s">
        <v>81</v>
      </c>
      <c r="C41" s="3">
        <v>9947.2202211874701</v>
      </c>
      <c r="D41" s="3">
        <v>8893.2811115527238</v>
      </c>
      <c r="E41" s="3">
        <v>7948.2528304776361</v>
      </c>
      <c r="F41" s="3">
        <v>5341.372033240109</v>
      </c>
      <c r="G41" s="7">
        <v>2742.47</v>
      </c>
      <c r="H41" s="6">
        <v>6.3450988601509665E-3</v>
      </c>
      <c r="I41" s="2"/>
    </row>
    <row r="42" spans="1:9" ht="17.100000000000001" customHeight="1" x14ac:dyDescent="0.25">
      <c r="A42" s="4" t="s">
        <v>82</v>
      </c>
      <c r="B42" s="4" t="s">
        <v>83</v>
      </c>
      <c r="C42" s="3">
        <v>14507.637934184955</v>
      </c>
      <c r="D42" s="3">
        <v>9578.7780195684318</v>
      </c>
      <c r="E42" s="3">
        <v>8580.3561520955482</v>
      </c>
      <c r="F42" s="3">
        <v>5536.6509908802464</v>
      </c>
      <c r="G42" s="7">
        <v>601.99</v>
      </c>
      <c r="H42" s="6">
        <v>1.3927904636412724E-3</v>
      </c>
      <c r="I42" s="2"/>
    </row>
    <row r="43" spans="1:9" ht="17.100000000000001" customHeight="1" x14ac:dyDescent="0.25">
      <c r="A43" s="4" t="s">
        <v>84</v>
      </c>
      <c r="B43" s="4" t="s">
        <v>85</v>
      </c>
      <c r="C43" s="3">
        <v>12841.808732430469</v>
      </c>
      <c r="D43" s="3">
        <v>8895.2221771265013</v>
      </c>
      <c r="E43" s="3">
        <v>8094.2372794463199</v>
      </c>
      <c r="F43" s="3">
        <v>4956.3622420643396</v>
      </c>
      <c r="G43" s="7">
        <v>468.14</v>
      </c>
      <c r="H43" s="6">
        <v>1.0831092337896398E-3</v>
      </c>
      <c r="I43" s="2"/>
    </row>
    <row r="44" spans="1:9" ht="17.100000000000001" customHeight="1" x14ac:dyDescent="0.25">
      <c r="A44" s="4" t="s">
        <v>86</v>
      </c>
      <c r="B44" s="4" t="s">
        <v>87</v>
      </c>
      <c r="C44" s="3">
        <v>9843.420975671248</v>
      </c>
      <c r="D44" s="3">
        <v>9305.1072986259933</v>
      </c>
      <c r="E44" s="3">
        <v>8279.8758603302667</v>
      </c>
      <c r="F44" s="3">
        <v>5794.7434261943781</v>
      </c>
      <c r="G44" s="7">
        <v>396.65</v>
      </c>
      <c r="H44" s="6">
        <v>9.1770683467052726E-4</v>
      </c>
      <c r="I44" s="2"/>
    </row>
    <row r="45" spans="1:9" ht="17.100000000000001" customHeight="1" x14ac:dyDescent="0.25">
      <c r="A45" s="4" t="s">
        <v>88</v>
      </c>
      <c r="B45" s="4" t="s">
        <v>89</v>
      </c>
      <c r="C45" s="3">
        <v>10162.791995312153</v>
      </c>
      <c r="D45" s="3">
        <v>8832.8983229779005</v>
      </c>
      <c r="E45" s="3">
        <v>8002.7082325693891</v>
      </c>
      <c r="F45" s="3">
        <v>5267.3271820820009</v>
      </c>
      <c r="G45" s="7">
        <v>2150.2399999999998</v>
      </c>
      <c r="H45" s="6">
        <v>4.9748895605242769E-3</v>
      </c>
      <c r="I45" s="2"/>
    </row>
    <row r="46" spans="1:9" ht="17.100000000000001" customHeight="1" x14ac:dyDescent="0.25">
      <c r="A46" s="4" t="s">
        <v>90</v>
      </c>
      <c r="B46" s="4" t="s">
        <v>91</v>
      </c>
      <c r="C46" s="3">
        <v>10865.193351424696</v>
      </c>
      <c r="D46" s="3">
        <v>9051.867513083931</v>
      </c>
      <c r="E46" s="3">
        <v>8331.656018608257</v>
      </c>
      <c r="F46" s="3">
        <v>5278.6585190928481</v>
      </c>
      <c r="G46" s="7">
        <v>515.9</v>
      </c>
      <c r="H46" s="6">
        <v>1.1936088642544435E-3</v>
      </c>
      <c r="I46" s="2"/>
    </row>
    <row r="47" spans="1:9" ht="17.100000000000001" customHeight="1" x14ac:dyDescent="0.25">
      <c r="A47" s="4" t="s">
        <v>92</v>
      </c>
      <c r="B47" s="4" t="s">
        <v>93</v>
      </c>
      <c r="C47" s="3">
        <v>8376.7842857049636</v>
      </c>
      <c r="D47" s="3">
        <v>7962.9920195237819</v>
      </c>
      <c r="E47" s="3">
        <v>7080.055269528676</v>
      </c>
      <c r="F47" s="3">
        <v>4778.5403036887683</v>
      </c>
      <c r="G47" s="7">
        <v>1532.49</v>
      </c>
      <c r="H47" s="6">
        <v>3.5456360697447026E-3</v>
      </c>
      <c r="I47" s="2"/>
    </row>
    <row r="48" spans="1:9" ht="17.100000000000001" customHeight="1" x14ac:dyDescent="0.25">
      <c r="A48" s="4" t="s">
        <v>94</v>
      </c>
      <c r="B48" s="4" t="s">
        <v>95</v>
      </c>
      <c r="C48" s="3">
        <v>9572.6482729271574</v>
      </c>
      <c r="D48" s="3">
        <v>7962.9393148450245</v>
      </c>
      <c r="E48" s="3">
        <v>6971.3882615788352</v>
      </c>
      <c r="F48" s="3">
        <v>5019.2230087240223</v>
      </c>
      <c r="G48" s="7">
        <v>1409.9</v>
      </c>
      <c r="H48" s="6">
        <v>3.2620064696885832E-3</v>
      </c>
      <c r="I48" s="2"/>
    </row>
    <row r="49" spans="1:9" ht="17.100000000000001" customHeight="1" x14ac:dyDescent="0.25">
      <c r="A49" s="4" t="s">
        <v>96</v>
      </c>
      <c r="B49" s="4" t="s">
        <v>97</v>
      </c>
      <c r="C49" s="3">
        <v>9202.9928379363209</v>
      </c>
      <c r="D49" s="3">
        <v>8459.1789762018434</v>
      </c>
      <c r="E49" s="3">
        <v>7551.6065639685366</v>
      </c>
      <c r="F49" s="3">
        <v>5666.4179126982135</v>
      </c>
      <c r="G49" s="7">
        <v>795.86</v>
      </c>
      <c r="H49" s="6">
        <v>1.8413365976071747E-3</v>
      </c>
      <c r="I49" s="2"/>
    </row>
    <row r="50" spans="1:9" ht="17.100000000000001" customHeight="1" x14ac:dyDescent="0.25">
      <c r="A50" s="4" t="s">
        <v>98</v>
      </c>
      <c r="B50" s="4" t="s">
        <v>99</v>
      </c>
      <c r="C50" s="3">
        <v>10118.382078250255</v>
      </c>
      <c r="D50" s="3">
        <v>8731.5345236774046</v>
      </c>
      <c r="E50" s="3">
        <v>7808.4619377310337</v>
      </c>
      <c r="F50" s="3">
        <v>5145.374305300631</v>
      </c>
      <c r="G50" s="7">
        <v>4685.4799999999996</v>
      </c>
      <c r="H50" s="6">
        <v>1.0840532004820526E-2</v>
      </c>
      <c r="I50" s="2"/>
    </row>
    <row r="51" spans="1:9" ht="17.100000000000001" customHeight="1" x14ac:dyDescent="0.25">
      <c r="A51" s="4" t="s">
        <v>100</v>
      </c>
      <c r="B51" s="4" t="s">
        <v>101</v>
      </c>
      <c r="C51" s="3">
        <v>9971.7623593391945</v>
      </c>
      <c r="D51" s="3">
        <v>8812.4872387727883</v>
      </c>
      <c r="E51" s="3">
        <v>7856.732301535726</v>
      </c>
      <c r="F51" s="3">
        <v>5246.7180969319697</v>
      </c>
      <c r="G51" s="7">
        <v>2923.7</v>
      </c>
      <c r="H51" s="6">
        <v>6.7644005358029006E-3</v>
      </c>
      <c r="I51" s="2"/>
    </row>
    <row r="52" spans="1:9" ht="17.100000000000001" customHeight="1" x14ac:dyDescent="0.25">
      <c r="A52" s="4" t="s">
        <v>102</v>
      </c>
      <c r="B52" s="4" t="s">
        <v>103</v>
      </c>
      <c r="C52" s="3">
        <v>8919.6676115302434</v>
      </c>
      <c r="D52" s="3">
        <v>8245.9885114280041</v>
      </c>
      <c r="E52" s="3">
        <v>7153.405540292375</v>
      </c>
      <c r="F52" s="3">
        <v>5316.6467082406643</v>
      </c>
      <c r="G52" s="7">
        <v>2063.79</v>
      </c>
      <c r="H52" s="6">
        <v>4.7748750493500254E-3</v>
      </c>
      <c r="I52" s="2"/>
    </row>
    <row r="53" spans="1:9" ht="17.100000000000001" customHeight="1" x14ac:dyDescent="0.25">
      <c r="A53" s="4" t="s">
        <v>104</v>
      </c>
      <c r="B53" s="4" t="s">
        <v>105</v>
      </c>
      <c r="C53" s="3">
        <v>9283.9109511940187</v>
      </c>
      <c r="D53" s="3">
        <v>8506.7401168556189</v>
      </c>
      <c r="E53" s="3">
        <v>7565.3106322532221</v>
      </c>
      <c r="F53" s="3">
        <v>5281.9935407788589</v>
      </c>
      <c r="G53" s="7">
        <v>746.22</v>
      </c>
      <c r="H53" s="6">
        <v>1.7264873166969391E-3</v>
      </c>
      <c r="I53" s="2"/>
    </row>
    <row r="54" spans="1:9" ht="17.100000000000001" customHeight="1" x14ac:dyDescent="0.25">
      <c r="A54" s="4" t="s">
        <v>106</v>
      </c>
      <c r="B54" s="4" t="s">
        <v>107</v>
      </c>
      <c r="C54" s="3">
        <v>9043.6351007599842</v>
      </c>
      <c r="D54" s="3">
        <v>8025.0321476073232</v>
      </c>
      <c r="E54" s="3">
        <v>7312.8858797671946</v>
      </c>
      <c r="F54" s="3">
        <v>4951.5734562136631</v>
      </c>
      <c r="G54" s="7">
        <v>3180.33</v>
      </c>
      <c r="H54" s="6">
        <v>7.3581509580429045E-3</v>
      </c>
      <c r="I54" s="2"/>
    </row>
    <row r="55" spans="1:9" ht="17.100000000000001" customHeight="1" x14ac:dyDescent="0.25">
      <c r="A55" s="4" t="s">
        <v>108</v>
      </c>
      <c r="B55" s="4" t="s">
        <v>109</v>
      </c>
      <c r="C55" s="3">
        <v>8302.126230014057</v>
      </c>
      <c r="D55" s="3">
        <v>7800.5987382712938</v>
      </c>
      <c r="E55" s="3">
        <v>7275.2598315409314</v>
      </c>
      <c r="F55" s="3">
        <v>4591.5414004731483</v>
      </c>
      <c r="G55" s="7">
        <v>874.99</v>
      </c>
      <c r="H55" s="6">
        <v>2.0244152357704894E-3</v>
      </c>
      <c r="I55" s="2"/>
    </row>
    <row r="56" spans="1:9" ht="17.100000000000001" customHeight="1" x14ac:dyDescent="0.25">
      <c r="A56" s="4" t="s">
        <v>110</v>
      </c>
      <c r="B56" s="4" t="s">
        <v>111</v>
      </c>
      <c r="C56" s="3">
        <v>10236.527184050394</v>
      </c>
      <c r="D56" s="3">
        <v>9407.8492034369938</v>
      </c>
      <c r="E56" s="3">
        <v>8697.8189309849258</v>
      </c>
      <c r="F56" s="3">
        <v>5123.1767574840233</v>
      </c>
      <c r="G56" s="7">
        <v>654.05999999999995</v>
      </c>
      <c r="H56" s="6">
        <v>1.5132618991166142E-3</v>
      </c>
      <c r="I56" s="2"/>
    </row>
    <row r="57" spans="1:9" ht="17.100000000000001" customHeight="1" x14ac:dyDescent="0.25">
      <c r="A57" s="4" t="s">
        <v>112</v>
      </c>
      <c r="B57" s="4" t="s">
        <v>113</v>
      </c>
      <c r="C57" s="3">
        <v>14507.829755315295</v>
      </c>
      <c r="D57" s="3">
        <v>11715.769903264187</v>
      </c>
      <c r="E57" s="3">
        <v>10871.749624954735</v>
      </c>
      <c r="F57" s="3">
        <v>6676.5866483885993</v>
      </c>
      <c r="G57" s="7">
        <v>386.62</v>
      </c>
      <c r="H57" s="6">
        <v>8.9450098681537692E-4</v>
      </c>
      <c r="I57" s="2"/>
    </row>
    <row r="58" spans="1:9" ht="17.100000000000001" customHeight="1" x14ac:dyDescent="0.25">
      <c r="A58" s="4" t="s">
        <v>114</v>
      </c>
      <c r="B58" s="4" t="s">
        <v>115</v>
      </c>
      <c r="C58" s="3">
        <v>10443.048256830729</v>
      </c>
      <c r="D58" s="3">
        <v>8385.9682408762674</v>
      </c>
      <c r="E58" s="3">
        <v>7597.6290046329295</v>
      </c>
      <c r="F58" s="3">
        <v>4841.2389397141551</v>
      </c>
      <c r="G58" s="7">
        <v>5540.77</v>
      </c>
      <c r="H58" s="6">
        <v>1.281936845666814E-2</v>
      </c>
      <c r="I58" s="2"/>
    </row>
    <row r="59" spans="1:9" ht="17.100000000000001" customHeight="1" x14ac:dyDescent="0.25">
      <c r="A59" s="4" t="s">
        <v>116</v>
      </c>
      <c r="B59" s="4" t="s">
        <v>117</v>
      </c>
      <c r="C59" s="3">
        <v>15435.754073856584</v>
      </c>
      <c r="D59" s="3">
        <v>13593.370911129205</v>
      </c>
      <c r="E59" s="3">
        <v>12080.585153945736</v>
      </c>
      <c r="F59" s="3">
        <v>7528.9065782273892</v>
      </c>
      <c r="G59" s="7">
        <v>749.29</v>
      </c>
      <c r="H59" s="6">
        <v>1.7335902033285752E-3</v>
      </c>
      <c r="I59" s="2"/>
    </row>
    <row r="60" spans="1:9" ht="17.100000000000001" customHeight="1" x14ac:dyDescent="0.25">
      <c r="A60" s="4" t="s">
        <v>118</v>
      </c>
      <c r="B60" s="4" t="s">
        <v>119</v>
      </c>
      <c r="C60" s="3">
        <v>9604.1607853241439</v>
      </c>
      <c r="D60" s="3">
        <v>9104.4140092354519</v>
      </c>
      <c r="E60" s="3">
        <v>8236.4140823296584</v>
      </c>
      <c r="F60" s="3">
        <v>5443.7856165222138</v>
      </c>
      <c r="G60" s="7">
        <v>5472.39</v>
      </c>
      <c r="H60" s="6">
        <v>1.2661161489934823E-2</v>
      </c>
      <c r="I60" s="2"/>
    </row>
    <row r="61" spans="1:9" ht="17.100000000000001" customHeight="1" x14ac:dyDescent="0.25">
      <c r="A61" s="4" t="s">
        <v>120</v>
      </c>
      <c r="B61" s="4" t="s">
        <v>121</v>
      </c>
      <c r="C61" s="3">
        <v>14990.377570306644</v>
      </c>
      <c r="D61" s="3">
        <v>8090.8714819521838</v>
      </c>
      <c r="E61" s="3">
        <v>7569.7423827679477</v>
      </c>
      <c r="F61" s="3">
        <v>5100.8640004996687</v>
      </c>
      <c r="G61" s="7">
        <v>3682.44</v>
      </c>
      <c r="H61" s="6">
        <v>8.5198546735513331E-3</v>
      </c>
      <c r="I61" s="2"/>
    </row>
    <row r="62" spans="1:9" ht="17.100000000000001" customHeight="1" x14ac:dyDescent="0.25">
      <c r="A62" s="4" t="s">
        <v>122</v>
      </c>
      <c r="B62" s="4" t="s">
        <v>123</v>
      </c>
      <c r="C62" s="3">
        <v>11740.603818097161</v>
      </c>
      <c r="D62" s="3">
        <v>11427.902064255783</v>
      </c>
      <c r="E62" s="3">
        <v>10124.454943349372</v>
      </c>
      <c r="F62" s="3">
        <v>5869.7533757566353</v>
      </c>
      <c r="G62" s="7">
        <v>322.14999999999998</v>
      </c>
      <c r="H62" s="6">
        <v>7.453403675510156E-4</v>
      </c>
      <c r="I62" s="2"/>
    </row>
    <row r="63" spans="1:9" ht="17.100000000000001" customHeight="1" x14ac:dyDescent="0.25">
      <c r="A63" s="4" t="s">
        <v>124</v>
      </c>
      <c r="B63" s="4" t="s">
        <v>125</v>
      </c>
      <c r="C63" s="3">
        <v>24593.73217681461</v>
      </c>
      <c r="D63" s="3">
        <v>11043.598220372431</v>
      </c>
      <c r="E63" s="3">
        <v>8910.0654981880816</v>
      </c>
      <c r="F63" s="3">
        <v>5706.1780345161642</v>
      </c>
      <c r="G63" s="7">
        <v>557.41999999999996</v>
      </c>
      <c r="H63" s="6">
        <v>1.2896713570705793E-3</v>
      </c>
      <c r="I63" s="2"/>
    </row>
    <row r="64" spans="1:9" ht="17.100000000000001" customHeight="1" x14ac:dyDescent="0.25">
      <c r="A64" s="4" t="s">
        <v>126</v>
      </c>
      <c r="B64" s="4" t="s">
        <v>127</v>
      </c>
      <c r="C64" s="3">
        <v>9275.4746010976614</v>
      </c>
      <c r="D64" s="3">
        <v>8338.5890742558058</v>
      </c>
      <c r="E64" s="3">
        <v>7655.8299385744913</v>
      </c>
      <c r="F64" s="3">
        <v>5230.1908370588444</v>
      </c>
      <c r="G64" s="7">
        <v>2751.3</v>
      </c>
      <c r="H64" s="6">
        <v>6.3655283353813734E-3</v>
      </c>
      <c r="I64" s="2"/>
    </row>
    <row r="65" spans="1:9" ht="17.100000000000001" customHeight="1" x14ac:dyDescent="0.25">
      <c r="A65" s="4" t="s">
        <v>128</v>
      </c>
      <c r="B65" s="4" t="s">
        <v>129</v>
      </c>
      <c r="C65" s="3">
        <v>11024.038639908935</v>
      </c>
      <c r="D65" s="3">
        <v>10405.019109153</v>
      </c>
      <c r="E65" s="3">
        <v>9561.5688688393275</v>
      </c>
      <c r="F65" s="3">
        <v>6991.5492748429533</v>
      </c>
      <c r="G65" s="7">
        <v>948.76</v>
      </c>
      <c r="H65" s="6">
        <v>2.1950927428766153E-3</v>
      </c>
      <c r="I65" s="2"/>
    </row>
    <row r="66" spans="1:9" ht="17.100000000000001" customHeight="1" x14ac:dyDescent="0.25">
      <c r="A66" s="4" t="s">
        <v>130</v>
      </c>
      <c r="B66" s="4" t="s">
        <v>131</v>
      </c>
      <c r="C66" s="3">
        <v>10891.508088880553</v>
      </c>
      <c r="D66" s="3">
        <v>9925.8289109653742</v>
      </c>
      <c r="E66" s="3">
        <v>8650.6062138679918</v>
      </c>
      <c r="F66" s="3">
        <v>5940.0546627455969</v>
      </c>
      <c r="G66" s="7">
        <v>1492.79</v>
      </c>
      <c r="H66" s="6">
        <v>3.4537844087427615E-3</v>
      </c>
      <c r="I66" s="2"/>
    </row>
    <row r="67" spans="1:9" ht="17.100000000000001" customHeight="1" x14ac:dyDescent="0.25">
      <c r="A67" s="4" t="s">
        <v>132</v>
      </c>
      <c r="B67" s="4" t="s">
        <v>133</v>
      </c>
      <c r="C67" s="3">
        <v>12520.145935047558</v>
      </c>
      <c r="D67" s="3">
        <v>10007.109426422192</v>
      </c>
      <c r="E67" s="3">
        <v>8791.2818252504421</v>
      </c>
      <c r="F67" s="3">
        <v>5566.5942551806447</v>
      </c>
      <c r="G67" s="7">
        <v>1106.04</v>
      </c>
      <c r="H67" s="6">
        <v>2.5589826482263706E-3</v>
      </c>
      <c r="I67" s="2"/>
    </row>
    <row r="68" spans="1:9" ht="17.100000000000001" customHeight="1" x14ac:dyDescent="0.25">
      <c r="A68" s="4" t="s">
        <v>134</v>
      </c>
      <c r="B68" s="4" t="s">
        <v>135</v>
      </c>
      <c r="C68" s="3">
        <v>10768.115239534303</v>
      </c>
      <c r="D68" s="3">
        <v>9188.4729375699808</v>
      </c>
      <c r="E68" s="3">
        <v>8211.2973986585639</v>
      </c>
      <c r="F68" s="3">
        <v>5495.1999543433594</v>
      </c>
      <c r="G68" s="7">
        <v>919.91</v>
      </c>
      <c r="H68" s="6">
        <v>2.1283441176900659E-3</v>
      </c>
      <c r="I68" s="2"/>
    </row>
    <row r="69" spans="1:9" ht="17.100000000000001" customHeight="1" x14ac:dyDescent="0.25">
      <c r="A69" s="4" t="s">
        <v>136</v>
      </c>
      <c r="B69" s="4" t="s">
        <v>137</v>
      </c>
      <c r="C69" s="3">
        <v>10642.178852794763</v>
      </c>
      <c r="D69" s="3">
        <v>9544.4833191315483</v>
      </c>
      <c r="E69" s="3">
        <v>8373.4154345995339</v>
      </c>
      <c r="F69" s="3">
        <v>5508.2982175514126</v>
      </c>
      <c r="G69" s="7">
        <v>2006.79</v>
      </c>
      <c r="H69" s="6">
        <v>4.642997349674694E-3</v>
      </c>
      <c r="I69" s="2"/>
    </row>
    <row r="70" spans="1:9" ht="17.100000000000001" customHeight="1" x14ac:dyDescent="0.25">
      <c r="A70" s="4" t="s">
        <v>138</v>
      </c>
      <c r="B70" s="4" t="s">
        <v>139</v>
      </c>
      <c r="C70" s="3">
        <v>10080.848145502958</v>
      </c>
      <c r="D70" s="3">
        <v>8587.0203582101967</v>
      </c>
      <c r="E70" s="3">
        <v>7837.8372001913776</v>
      </c>
      <c r="F70" s="3">
        <v>5122.6953040672506</v>
      </c>
      <c r="G70" s="7">
        <v>8653.02</v>
      </c>
      <c r="H70" s="6">
        <v>2.0020006541133912E-2</v>
      </c>
      <c r="I70" s="2"/>
    </row>
    <row r="71" spans="1:9" ht="17.100000000000001" customHeight="1" x14ac:dyDescent="0.25">
      <c r="A71" s="4" t="s">
        <v>140</v>
      </c>
      <c r="B71" s="4" t="s">
        <v>141</v>
      </c>
      <c r="C71" s="3">
        <v>9690.8930251476668</v>
      </c>
      <c r="D71" s="3">
        <v>7945.3699430552115</v>
      </c>
      <c r="E71" s="3">
        <v>7330.8691967601599</v>
      </c>
      <c r="F71" s="3">
        <v>4884.6515615604985</v>
      </c>
      <c r="G71" s="7">
        <v>2827.3</v>
      </c>
      <c r="H71" s="6">
        <v>6.5413652682818147E-3</v>
      </c>
      <c r="I71" s="2"/>
    </row>
    <row r="72" spans="1:9" ht="17.100000000000001" customHeight="1" x14ac:dyDescent="0.25">
      <c r="A72" s="4" t="s">
        <v>142</v>
      </c>
      <c r="B72" s="4" t="s">
        <v>143</v>
      </c>
      <c r="C72" s="3">
        <v>16164.866899020348</v>
      </c>
      <c r="D72" s="3">
        <v>8693.2958270535055</v>
      </c>
      <c r="E72" s="3">
        <v>8119.5695648078372</v>
      </c>
      <c r="F72" s="3">
        <v>4960.4090759231349</v>
      </c>
      <c r="G72" s="7">
        <v>424.64</v>
      </c>
      <c r="H72" s="6">
        <v>9.8246572614267666E-4</v>
      </c>
      <c r="I72" s="2"/>
    </row>
    <row r="73" spans="1:9" ht="17.100000000000001" customHeight="1" x14ac:dyDescent="0.25">
      <c r="A73" s="4" t="s">
        <v>144</v>
      </c>
      <c r="B73" s="4" t="s">
        <v>145</v>
      </c>
      <c r="C73" s="3">
        <v>9354.852842597862</v>
      </c>
      <c r="D73" s="3">
        <v>7775.6109213937898</v>
      </c>
      <c r="E73" s="3">
        <v>7031.6139990303345</v>
      </c>
      <c r="F73" s="3">
        <v>4756.4969329033074</v>
      </c>
      <c r="G73" s="7">
        <v>948.78</v>
      </c>
      <c r="H73" s="6">
        <v>2.1951390157536944E-3</v>
      </c>
      <c r="I73" s="2"/>
    </row>
    <row r="74" spans="1:9" ht="17.100000000000001" customHeight="1" x14ac:dyDescent="0.25">
      <c r="A74" s="4" t="s">
        <v>146</v>
      </c>
      <c r="B74" s="4" t="s">
        <v>147</v>
      </c>
      <c r="C74" s="3">
        <v>9529.109429741251</v>
      </c>
      <c r="D74" s="3">
        <v>8716.6666033514848</v>
      </c>
      <c r="E74" s="3">
        <v>7834.4195475074921</v>
      </c>
      <c r="F74" s="3">
        <v>5038.1478409522606</v>
      </c>
      <c r="G74" s="7">
        <v>473.82</v>
      </c>
      <c r="H74" s="6">
        <v>1.0962507308800939E-3</v>
      </c>
      <c r="I74" s="2"/>
    </row>
    <row r="75" spans="1:9" ht="17.100000000000001" customHeight="1" x14ac:dyDescent="0.25">
      <c r="A75" s="4" t="s">
        <v>148</v>
      </c>
      <c r="B75" s="4" t="s">
        <v>149</v>
      </c>
      <c r="C75" s="3">
        <v>8704.0128885168233</v>
      </c>
      <c r="D75" s="3">
        <v>8221.2528044457886</v>
      </c>
      <c r="E75" s="3">
        <v>7442.3289813511929</v>
      </c>
      <c r="F75" s="3">
        <v>4782.5122740145698</v>
      </c>
      <c r="G75" s="7">
        <v>2807.15</v>
      </c>
      <c r="H75" s="6">
        <v>6.4947453446246584E-3</v>
      </c>
      <c r="I75" s="2"/>
    </row>
    <row r="76" spans="1:9" ht="17.100000000000001" customHeight="1" x14ac:dyDescent="0.25">
      <c r="A76" s="4" t="s">
        <v>150</v>
      </c>
      <c r="B76" s="4" t="s">
        <v>151</v>
      </c>
      <c r="C76" s="3">
        <v>8544.988578416669</v>
      </c>
      <c r="D76" s="3">
        <v>7637.8769468607961</v>
      </c>
      <c r="E76" s="3">
        <v>6993.9432728027878</v>
      </c>
      <c r="F76" s="3">
        <v>4819.1571563718589</v>
      </c>
      <c r="G76" s="7">
        <v>866.78</v>
      </c>
      <c r="H76" s="6">
        <v>2.005420219729534E-3</v>
      </c>
      <c r="I76" s="2"/>
    </row>
    <row r="77" spans="1:9" ht="17.100000000000001" customHeight="1" x14ac:dyDescent="0.25">
      <c r="A77" s="4" t="s">
        <v>152</v>
      </c>
      <c r="B77" s="4" t="s">
        <v>153</v>
      </c>
      <c r="C77" s="3">
        <v>13349.314595111075</v>
      </c>
      <c r="D77" s="3">
        <v>7943.7387331793925</v>
      </c>
      <c r="E77" s="3">
        <v>7221.8274345091168</v>
      </c>
      <c r="F77" s="3">
        <v>4783.2890755633407</v>
      </c>
      <c r="G77" s="7">
        <v>502.36</v>
      </c>
      <c r="H77" s="6">
        <v>1.1622821264719175E-3</v>
      </c>
      <c r="I77" s="2"/>
    </row>
    <row r="78" spans="1:9" ht="17.100000000000001" customHeight="1" x14ac:dyDescent="0.25">
      <c r="A78" s="4" t="s">
        <v>154</v>
      </c>
      <c r="B78" s="4" t="s">
        <v>155</v>
      </c>
      <c r="C78" s="3">
        <v>8978.3344907809296</v>
      </c>
      <c r="D78" s="3">
        <v>8371.8176730673513</v>
      </c>
      <c r="E78" s="3">
        <v>7702.4225262451246</v>
      </c>
      <c r="F78" s="3">
        <v>4843.3471416831599</v>
      </c>
      <c r="G78" s="7">
        <v>1727.94</v>
      </c>
      <c r="H78" s="6">
        <v>3.9978377609998514E-3</v>
      </c>
      <c r="I78" s="2"/>
    </row>
    <row r="79" spans="1:9" ht="17.100000000000001" customHeight="1" x14ac:dyDescent="0.25">
      <c r="A79" s="4" t="s">
        <v>156</v>
      </c>
      <c r="B79" s="4" t="s">
        <v>157</v>
      </c>
      <c r="C79" s="3">
        <v>9858.4605293034292</v>
      </c>
      <c r="D79" s="3">
        <v>9509.3145041249336</v>
      </c>
      <c r="E79" s="3">
        <v>8247.3885763301969</v>
      </c>
      <c r="F79" s="3">
        <v>6138.2786285541288</v>
      </c>
      <c r="G79" s="7">
        <v>396.37</v>
      </c>
      <c r="H79" s="6">
        <v>9.1705901439142036E-4</v>
      </c>
      <c r="I79" s="2"/>
    </row>
    <row r="80" spans="1:9" ht="17.100000000000001" customHeight="1" x14ac:dyDescent="0.25">
      <c r="A80" s="4" t="s">
        <v>158</v>
      </c>
      <c r="B80" s="4" t="s">
        <v>159</v>
      </c>
      <c r="C80" s="3">
        <v>8517.2434084995675</v>
      </c>
      <c r="D80" s="3">
        <v>8199.0901416594388</v>
      </c>
      <c r="E80" s="3">
        <v>7494.2131251806877</v>
      </c>
      <c r="F80" s="3">
        <v>5053.7156837236198</v>
      </c>
      <c r="G80" s="7">
        <v>691.8</v>
      </c>
      <c r="H80" s="6">
        <v>1.600578818164807E-3</v>
      </c>
      <c r="I80" s="2"/>
    </row>
    <row r="81" spans="1:9" ht="17.100000000000001" customHeight="1" x14ac:dyDescent="0.25">
      <c r="A81" s="4" t="s">
        <v>160</v>
      </c>
      <c r="B81" s="4" t="s">
        <v>161</v>
      </c>
      <c r="C81" s="3">
        <v>10219.736365086115</v>
      </c>
      <c r="D81" s="3">
        <v>9213.0008770997247</v>
      </c>
      <c r="E81" s="3">
        <v>8349.5750053157553</v>
      </c>
      <c r="F81" s="3">
        <v>5557.1926164150536</v>
      </c>
      <c r="G81" s="7">
        <v>376.24</v>
      </c>
      <c r="H81" s="6">
        <v>8.7048536361134302E-4</v>
      </c>
      <c r="I81" s="2"/>
    </row>
    <row r="82" spans="1:9" ht="17.100000000000001" customHeight="1" x14ac:dyDescent="0.25">
      <c r="A82" s="4" t="s">
        <v>162</v>
      </c>
      <c r="B82" s="4" t="s">
        <v>163</v>
      </c>
      <c r="C82" s="3">
        <v>9960.8638653676899</v>
      </c>
      <c r="D82" s="3">
        <v>8644.0993353364283</v>
      </c>
      <c r="E82" s="3">
        <v>7775.6617955021402</v>
      </c>
      <c r="F82" s="3">
        <v>5249.7632705089682</v>
      </c>
      <c r="G82" s="7">
        <v>658.98</v>
      </c>
      <c r="H82" s="6">
        <v>1.524645026878064E-3</v>
      </c>
      <c r="I82" s="2"/>
    </row>
    <row r="83" spans="1:9" ht="17.100000000000001" customHeight="1" x14ac:dyDescent="0.25">
      <c r="A83" s="4" t="s">
        <v>164</v>
      </c>
      <c r="B83" s="4" t="s">
        <v>165</v>
      </c>
      <c r="C83" s="3">
        <v>13511.117794349295</v>
      </c>
      <c r="D83" s="3">
        <v>9723.7863002722461</v>
      </c>
      <c r="E83" s="3">
        <v>8878.4249046227251</v>
      </c>
      <c r="F83" s="3">
        <v>5573.2507306946382</v>
      </c>
      <c r="G83" s="7">
        <v>1098.27</v>
      </c>
      <c r="H83" s="6">
        <v>2.5410056354811545E-3</v>
      </c>
      <c r="I83" s="2"/>
    </row>
    <row r="84" spans="1:9" ht="17.100000000000001" customHeight="1" x14ac:dyDescent="0.25">
      <c r="A84" s="4" t="s">
        <v>166</v>
      </c>
      <c r="B84" s="4" t="s">
        <v>167</v>
      </c>
      <c r="C84" s="3">
        <v>12970.888348578275</v>
      </c>
      <c r="D84" s="3">
        <v>10822.185166135772</v>
      </c>
      <c r="E84" s="3">
        <v>9848.1281597942652</v>
      </c>
      <c r="F84" s="3">
        <v>6114.5554399602561</v>
      </c>
      <c r="G84" s="7">
        <v>3421.9</v>
      </c>
      <c r="H84" s="6">
        <v>7.9170579038423741E-3</v>
      </c>
      <c r="I84" s="2"/>
    </row>
    <row r="85" spans="1:9" ht="17.100000000000001" customHeight="1" x14ac:dyDescent="0.25">
      <c r="A85" s="4" t="s">
        <v>168</v>
      </c>
      <c r="B85" s="4" t="s">
        <v>169</v>
      </c>
      <c r="C85" s="3">
        <v>9485.3050442845288</v>
      </c>
      <c r="D85" s="3">
        <v>8585.9066219208416</v>
      </c>
      <c r="E85" s="3">
        <v>7672.331880247255</v>
      </c>
      <c r="F85" s="3">
        <v>5481.4813174647106</v>
      </c>
      <c r="G85" s="7">
        <v>867.12</v>
      </c>
      <c r="H85" s="6">
        <v>2.0062068586398779E-3</v>
      </c>
      <c r="I85" s="2"/>
    </row>
    <row r="86" spans="1:9" ht="17.100000000000001" customHeight="1" x14ac:dyDescent="0.25">
      <c r="A86" s="4" t="s">
        <v>170</v>
      </c>
      <c r="B86" s="4" t="s">
        <v>171</v>
      </c>
      <c r="C86" s="3">
        <v>10466.373902173736</v>
      </c>
      <c r="D86" s="3">
        <v>7741.1400969712704</v>
      </c>
      <c r="E86" s="3">
        <v>7080.6560983132849</v>
      </c>
      <c r="F86" s="3">
        <v>4392.843850278955</v>
      </c>
      <c r="G86" s="7">
        <v>3695.94</v>
      </c>
      <c r="H86" s="6">
        <v>8.5510888655797018E-3</v>
      </c>
      <c r="I86" s="2"/>
    </row>
    <row r="87" spans="1:9" ht="17.100000000000001" customHeight="1" x14ac:dyDescent="0.25">
      <c r="A87" s="4" t="s">
        <v>172</v>
      </c>
      <c r="B87" s="4" t="s">
        <v>57</v>
      </c>
      <c r="C87" s="3">
        <v>10397.794436876884</v>
      </c>
      <c r="D87" s="3">
        <v>7961.5647026431716</v>
      </c>
      <c r="E87" s="3">
        <v>7513.1948723336418</v>
      </c>
      <c r="F87" s="3">
        <v>4801.274355871783</v>
      </c>
      <c r="G87" s="7">
        <v>2760.32</v>
      </c>
      <c r="H87" s="6">
        <v>6.3863974029440317E-3</v>
      </c>
      <c r="I87" s="2"/>
    </row>
    <row r="88" spans="1:9" ht="17.100000000000001" customHeight="1" x14ac:dyDescent="0.25">
      <c r="A88" s="4" t="s">
        <v>173</v>
      </c>
      <c r="B88" s="4" t="s">
        <v>174</v>
      </c>
      <c r="C88" s="3">
        <v>11097.934368890245</v>
      </c>
      <c r="D88" s="3">
        <v>9576.7098527380676</v>
      </c>
      <c r="E88" s="3">
        <v>8780.4707000771286</v>
      </c>
      <c r="F88" s="3">
        <v>5446.7119154813363</v>
      </c>
      <c r="G88" s="7">
        <v>557.51</v>
      </c>
      <c r="H88" s="6">
        <v>1.2898795850174352E-3</v>
      </c>
      <c r="I88" s="2"/>
    </row>
    <row r="89" spans="1:9" ht="17.100000000000001" customHeight="1" x14ac:dyDescent="0.25">
      <c r="A89" s="4" t="s">
        <v>175</v>
      </c>
      <c r="B89" s="4" t="s">
        <v>176</v>
      </c>
      <c r="C89" s="3">
        <v>13905.139098300073</v>
      </c>
      <c r="D89" s="3">
        <v>7700.3397819660013</v>
      </c>
      <c r="E89" s="3">
        <v>7188.8222283813739</v>
      </c>
      <c r="F89" s="3">
        <v>4656.1572616407975</v>
      </c>
      <c r="G89" s="7">
        <v>541.20000000000005</v>
      </c>
      <c r="H89" s="6">
        <v>1.2521440537594591E-3</v>
      </c>
      <c r="I89" s="2"/>
    </row>
    <row r="90" spans="1:9" ht="17.100000000000001" customHeight="1" x14ac:dyDescent="0.25">
      <c r="A90" s="4" t="s">
        <v>177</v>
      </c>
      <c r="B90" s="4" t="s">
        <v>178</v>
      </c>
      <c r="C90" s="3">
        <v>8155.4539802467352</v>
      </c>
      <c r="D90" s="3">
        <v>7420.4151325033326</v>
      </c>
      <c r="E90" s="3">
        <v>6803.0560430680871</v>
      </c>
      <c r="F90" s="3">
        <v>4445.4324796574319</v>
      </c>
      <c r="G90" s="7">
        <v>3885.94</v>
      </c>
      <c r="H90" s="6">
        <v>8.9906811978308042E-3</v>
      </c>
      <c r="I90" s="2"/>
    </row>
    <row r="91" spans="1:9" ht="17.100000000000001" customHeight="1" x14ac:dyDescent="0.25">
      <c r="A91" s="4" t="s">
        <v>179</v>
      </c>
      <c r="B91" s="4" t="s">
        <v>180</v>
      </c>
      <c r="C91" s="3">
        <v>13743.000641390066</v>
      </c>
      <c r="D91" s="3">
        <v>8847.7707467821165</v>
      </c>
      <c r="E91" s="3">
        <v>7402.7193335374122</v>
      </c>
      <c r="F91" s="3">
        <v>4976.8505123832019</v>
      </c>
      <c r="G91" s="7">
        <v>686.01</v>
      </c>
      <c r="H91" s="6">
        <v>1.5871828202504183E-3</v>
      </c>
      <c r="I91" s="2"/>
    </row>
    <row r="92" spans="1:9" ht="17.100000000000001" customHeight="1" x14ac:dyDescent="0.25">
      <c r="A92" s="4" t="s">
        <v>181</v>
      </c>
      <c r="B92" s="4" t="s">
        <v>182</v>
      </c>
      <c r="C92" s="3">
        <v>9473.8358458961466</v>
      </c>
      <c r="D92" s="3">
        <v>8247.9078823234941</v>
      </c>
      <c r="E92" s="3">
        <v>7304.2397876996729</v>
      </c>
      <c r="F92" s="3">
        <v>4886.2393673347578</v>
      </c>
      <c r="G92" s="7">
        <v>3116.34</v>
      </c>
      <c r="H92" s="6">
        <v>7.2101008878284406E-3</v>
      </c>
      <c r="I92" s="2"/>
    </row>
    <row r="93" spans="1:9" ht="17.100000000000001" customHeight="1" x14ac:dyDescent="0.25">
      <c r="A93" s="4" t="s">
        <v>183</v>
      </c>
      <c r="B93" s="4" t="s">
        <v>184</v>
      </c>
      <c r="C93" s="3">
        <v>10015.359233628869</v>
      </c>
      <c r="D93" s="3">
        <v>8906.7471929253388</v>
      </c>
      <c r="E93" s="3">
        <v>7839.9340309062136</v>
      </c>
      <c r="F93" s="3">
        <v>5519.4402848338468</v>
      </c>
      <c r="G93" s="7">
        <v>2641.54</v>
      </c>
      <c r="H93" s="6">
        <v>6.1115827859714728E-3</v>
      </c>
      <c r="I93" s="2"/>
    </row>
    <row r="94" spans="1:9" ht="17.100000000000001" customHeight="1" x14ac:dyDescent="0.25">
      <c r="A94" s="4" t="s">
        <v>185</v>
      </c>
      <c r="B94" s="4" t="s">
        <v>186</v>
      </c>
      <c r="C94" s="3">
        <v>11477.119204639603</v>
      </c>
      <c r="D94" s="3">
        <v>10851.462352941177</v>
      </c>
      <c r="E94" s="3">
        <v>9681.9204639602322</v>
      </c>
      <c r="F94" s="3">
        <v>6037.6666777133387</v>
      </c>
      <c r="G94" s="7">
        <v>603.5</v>
      </c>
      <c r="H94" s="6">
        <v>1.3962840658607418E-3</v>
      </c>
      <c r="I94" s="2"/>
    </row>
    <row r="95" spans="1:9" ht="17.100000000000001" customHeight="1" x14ac:dyDescent="0.25">
      <c r="A95" s="4" t="s">
        <v>187</v>
      </c>
      <c r="B95" s="4" t="s">
        <v>188</v>
      </c>
      <c r="C95" s="3">
        <v>10137.085348835322</v>
      </c>
      <c r="D95" s="3">
        <v>9566.2634094099139</v>
      </c>
      <c r="E95" s="3">
        <v>8246.3981769206421</v>
      </c>
      <c r="F95" s="3">
        <v>6016.6838859906047</v>
      </c>
      <c r="G95" s="7">
        <v>2465.06</v>
      </c>
      <c r="H95" s="6">
        <v>5.7032709186258159E-3</v>
      </c>
      <c r="I95" s="2"/>
    </row>
    <row r="96" spans="1:9" ht="17.100000000000001" customHeight="1" x14ac:dyDescent="0.25">
      <c r="A96" s="4" t="s">
        <v>189</v>
      </c>
      <c r="B96" s="4" t="s">
        <v>190</v>
      </c>
      <c r="C96" s="3">
        <v>10305.344277593958</v>
      </c>
      <c r="D96" s="3">
        <v>7841.416115211674</v>
      </c>
      <c r="E96" s="3">
        <v>7249.0327479426487</v>
      </c>
      <c r="F96" s="3">
        <v>4947.4289471451593</v>
      </c>
      <c r="G96" s="7">
        <v>471.48</v>
      </c>
      <c r="H96" s="6">
        <v>1.0908368042618435E-3</v>
      </c>
      <c r="I96" s="2"/>
    </row>
    <row r="97" spans="1:9" ht="17.100000000000001" customHeight="1" x14ac:dyDescent="0.25">
      <c r="A97" s="4" t="s">
        <v>191</v>
      </c>
      <c r="B97" s="4" t="s">
        <v>192</v>
      </c>
      <c r="C97" s="3">
        <v>13429.18614375481</v>
      </c>
      <c r="D97" s="3">
        <v>8666.7618752225699</v>
      </c>
      <c r="E97" s="3">
        <v>8034.5582819266865</v>
      </c>
      <c r="F97" s="3">
        <v>5257.6898369921082</v>
      </c>
      <c r="G97" s="7">
        <v>870.51</v>
      </c>
      <c r="H97" s="6">
        <v>2.0140501113047791E-3</v>
      </c>
      <c r="I97" s="2"/>
    </row>
    <row r="98" spans="1:9" ht="17.100000000000001" customHeight="1" x14ac:dyDescent="0.25">
      <c r="A98" s="4" t="s">
        <v>193</v>
      </c>
      <c r="B98" s="4" t="s">
        <v>194</v>
      </c>
      <c r="C98" s="3">
        <v>9732.9574157716161</v>
      </c>
      <c r="D98" s="3">
        <v>9175.1696885872952</v>
      </c>
      <c r="E98" s="3">
        <v>8185.1206751237223</v>
      </c>
      <c r="F98" s="3">
        <v>5617.4063816912667</v>
      </c>
      <c r="G98" s="7">
        <v>925.46</v>
      </c>
      <c r="H98" s="6">
        <v>2.1411848410795064E-3</v>
      </c>
      <c r="I98" s="2"/>
    </row>
    <row r="99" spans="1:9" ht="17.100000000000001" customHeight="1" x14ac:dyDescent="0.25">
      <c r="A99" s="4" t="s">
        <v>195</v>
      </c>
      <c r="B99" s="4" t="s">
        <v>196</v>
      </c>
      <c r="C99" s="3">
        <v>9711.9716746108334</v>
      </c>
      <c r="D99" s="3">
        <v>8591.2132108347869</v>
      </c>
      <c r="E99" s="3">
        <v>7914.1342539924835</v>
      </c>
      <c r="F99" s="3">
        <v>4656.4028483792463</v>
      </c>
      <c r="G99" s="7">
        <v>694.43</v>
      </c>
      <c r="H99" s="6">
        <v>1.606663701500704E-3</v>
      </c>
      <c r="I99" s="2"/>
    </row>
    <row r="100" spans="1:9" ht="17.100000000000001" customHeight="1" x14ac:dyDescent="0.25">
      <c r="A100" s="4" t="s">
        <v>197</v>
      </c>
      <c r="B100" s="4" t="s">
        <v>198</v>
      </c>
      <c r="C100" s="3">
        <v>9396.6422284840519</v>
      </c>
      <c r="D100" s="3">
        <v>9037.6955421113726</v>
      </c>
      <c r="E100" s="3">
        <v>8266.3382973391763</v>
      </c>
      <c r="F100" s="3">
        <v>5127.6608435059652</v>
      </c>
      <c r="G100" s="7">
        <v>1955.41</v>
      </c>
      <c r="H100" s="6">
        <v>4.52412232845858E-3</v>
      </c>
      <c r="I100" s="2"/>
    </row>
    <row r="101" spans="1:9" ht="17.100000000000001" customHeight="1" x14ac:dyDescent="0.25">
      <c r="A101" s="4" t="s">
        <v>199</v>
      </c>
      <c r="B101" s="4" t="s">
        <v>200</v>
      </c>
      <c r="C101" s="3">
        <v>7926.0225422130798</v>
      </c>
      <c r="D101" s="3">
        <v>7585.0569126596383</v>
      </c>
      <c r="E101" s="3">
        <v>6760.6477029227735</v>
      </c>
      <c r="F101" s="3">
        <v>4616.8946387246078</v>
      </c>
      <c r="G101" s="7">
        <v>466.68</v>
      </c>
      <c r="H101" s="6">
        <v>1.0797313137628681E-3</v>
      </c>
      <c r="I101" s="2"/>
    </row>
    <row r="102" spans="1:9" ht="17.100000000000001" customHeight="1" x14ac:dyDescent="0.25">
      <c r="A102" s="4" t="s">
        <v>201</v>
      </c>
      <c r="B102" s="4" t="s">
        <v>202</v>
      </c>
      <c r="C102" s="3">
        <v>10139.420193967288</v>
      </c>
      <c r="D102" s="3">
        <v>9336.9737198980856</v>
      </c>
      <c r="E102" s="3">
        <v>8482.718069367962</v>
      </c>
      <c r="F102" s="3">
        <v>6056.1385304512205</v>
      </c>
      <c r="G102" s="7">
        <v>486.68</v>
      </c>
      <c r="H102" s="6">
        <v>1.1260041908419318E-3</v>
      </c>
      <c r="I102" s="2"/>
    </row>
    <row r="103" spans="1:9" ht="17.100000000000001" customHeight="1" x14ac:dyDescent="0.25">
      <c r="A103" s="4" t="s">
        <v>203</v>
      </c>
      <c r="B103" s="4" t="s">
        <v>204</v>
      </c>
      <c r="C103" s="3">
        <v>11634.664207309717</v>
      </c>
      <c r="D103" s="3">
        <v>10222.211993888464</v>
      </c>
      <c r="E103" s="3">
        <v>8827.5317639017321</v>
      </c>
      <c r="F103" s="3">
        <v>6400.5207068473319</v>
      </c>
      <c r="G103" s="7">
        <v>497.42</v>
      </c>
      <c r="H103" s="6">
        <v>1.1508527258333888E-3</v>
      </c>
      <c r="I103" s="2"/>
    </row>
    <row r="104" spans="1:9" ht="17.100000000000001" customHeight="1" x14ac:dyDescent="0.25">
      <c r="A104" s="4" t="s">
        <v>205</v>
      </c>
      <c r="B104" s="4" t="s">
        <v>206</v>
      </c>
      <c r="C104" s="3">
        <v>9485.0426303475942</v>
      </c>
      <c r="D104" s="3">
        <v>8185.8991031639925</v>
      </c>
      <c r="E104" s="3">
        <v>7544.8629344919782</v>
      </c>
      <c r="F104" s="3">
        <v>5204.5727161319073</v>
      </c>
      <c r="G104" s="7">
        <v>1795.2</v>
      </c>
      <c r="H104" s="6">
        <v>4.1534534466167415E-3</v>
      </c>
      <c r="I104" s="2"/>
    </row>
    <row r="105" spans="1:9" ht="17.100000000000001" customHeight="1" x14ac:dyDescent="0.25">
      <c r="A105" s="4" t="s">
        <v>207</v>
      </c>
      <c r="B105" s="4" t="s">
        <v>208</v>
      </c>
      <c r="C105" s="3">
        <v>11513.794666698599</v>
      </c>
      <c r="D105" s="3">
        <v>10337.190625012474</v>
      </c>
      <c r="E105" s="3">
        <v>8637.5997948423192</v>
      </c>
      <c r="F105" s="3">
        <v>5440.680213459781</v>
      </c>
      <c r="G105" s="7">
        <v>2505.39</v>
      </c>
      <c r="H105" s="6">
        <v>5.7965801752557474E-3</v>
      </c>
      <c r="I105" s="2"/>
    </row>
    <row r="106" spans="1:9" ht="17.100000000000001" customHeight="1" x14ac:dyDescent="0.25">
      <c r="A106" s="4" t="s">
        <v>209</v>
      </c>
      <c r="B106" s="4" t="s">
        <v>210</v>
      </c>
      <c r="C106" s="3">
        <v>12789.802006719332</v>
      </c>
      <c r="D106" s="3">
        <v>12038.401979478798</v>
      </c>
      <c r="E106" s="3">
        <v>11577.336102787614</v>
      </c>
      <c r="F106" s="3">
        <v>6468.5678289294474</v>
      </c>
      <c r="G106" s="7">
        <v>220.26</v>
      </c>
      <c r="H106" s="6">
        <v>5.0960319527172649E-4</v>
      </c>
      <c r="I106" s="2"/>
    </row>
    <row r="107" spans="1:9" ht="17.100000000000001" customHeight="1" x14ac:dyDescent="0.25">
      <c r="A107" s="4" t="s">
        <v>211</v>
      </c>
      <c r="B107" s="4" t="s">
        <v>212</v>
      </c>
      <c r="C107" s="3">
        <v>13779.575244736881</v>
      </c>
      <c r="D107" s="3">
        <v>9227.481055687671</v>
      </c>
      <c r="E107" s="3">
        <v>8052.1766847088693</v>
      </c>
      <c r="F107" s="3">
        <v>5653.8033861955273</v>
      </c>
      <c r="G107" s="7">
        <v>1370.86</v>
      </c>
      <c r="H107" s="6">
        <v>3.1716818136302508E-3</v>
      </c>
      <c r="I107" s="2"/>
    </row>
    <row r="108" spans="1:9" ht="17.100000000000001" customHeight="1" x14ac:dyDescent="0.25">
      <c r="A108" s="4" t="s">
        <v>213</v>
      </c>
      <c r="B108" s="4" t="s">
        <v>214</v>
      </c>
      <c r="C108" s="3">
        <v>9263.4267672692058</v>
      </c>
      <c r="D108" s="3">
        <v>8699.2041841510654</v>
      </c>
      <c r="E108" s="3">
        <v>7314.2851234667532</v>
      </c>
      <c r="F108" s="3">
        <v>5458.0316938347314</v>
      </c>
      <c r="G108" s="7">
        <v>495.68</v>
      </c>
      <c r="H108" s="6">
        <v>1.1468269855275104E-3</v>
      </c>
      <c r="I108" s="2"/>
    </row>
    <row r="109" spans="1:9" ht="17.100000000000001" customHeight="1" x14ac:dyDescent="0.25">
      <c r="A109" s="4" t="s">
        <v>215</v>
      </c>
      <c r="B109" s="4" t="s">
        <v>216</v>
      </c>
      <c r="C109" s="3">
        <v>11379.152106697413</v>
      </c>
      <c r="D109" s="3">
        <v>10697.939406246725</v>
      </c>
      <c r="E109" s="3">
        <v>9011.399211298607</v>
      </c>
      <c r="F109" s="3">
        <v>6268.3376218425747</v>
      </c>
      <c r="G109" s="7">
        <v>763.28</v>
      </c>
      <c r="H109" s="6">
        <v>1.7659580808453801E-3</v>
      </c>
      <c r="I109" s="2"/>
    </row>
    <row r="110" spans="1:9" ht="17.100000000000001" customHeight="1" x14ac:dyDescent="0.25">
      <c r="A110" s="4" t="s">
        <v>217</v>
      </c>
      <c r="B110" s="4" t="s">
        <v>218</v>
      </c>
      <c r="C110" s="3">
        <v>9898.9655853737841</v>
      </c>
      <c r="D110" s="3">
        <v>9394.3212615361535</v>
      </c>
      <c r="E110" s="3">
        <v>8403.0672785934021</v>
      </c>
      <c r="F110" s="3">
        <v>4965.9113123077314</v>
      </c>
      <c r="G110" s="7">
        <v>399.83</v>
      </c>
      <c r="H110" s="6">
        <v>9.250642221260983E-4</v>
      </c>
      <c r="I110" s="2"/>
    </row>
    <row r="111" spans="1:9" ht="17.100000000000001" customHeight="1" x14ac:dyDescent="0.25">
      <c r="A111" s="4" t="s">
        <v>219</v>
      </c>
      <c r="B111" s="4" t="s">
        <v>220</v>
      </c>
      <c r="C111" s="3">
        <v>12846.961686285378</v>
      </c>
      <c r="D111" s="3">
        <v>8716.121254472946</v>
      </c>
      <c r="E111" s="3">
        <v>7195.0484102218106</v>
      </c>
      <c r="F111" s="3">
        <v>4811.801624115953</v>
      </c>
      <c r="G111" s="7">
        <v>829.99</v>
      </c>
      <c r="H111" s="6">
        <v>1.9203012623425966E-3</v>
      </c>
      <c r="I111" s="2"/>
    </row>
    <row r="112" spans="1:9" ht="17.100000000000001" customHeight="1" x14ac:dyDescent="0.25">
      <c r="A112" s="4" t="s">
        <v>221</v>
      </c>
      <c r="B112" s="4" t="s">
        <v>222</v>
      </c>
      <c r="C112" s="3">
        <v>11152.30057378255</v>
      </c>
      <c r="D112" s="3">
        <v>10248.369364635659</v>
      </c>
      <c r="E112" s="3">
        <v>8805.2310262931132</v>
      </c>
      <c r="F112" s="3">
        <v>5744.6173521931951</v>
      </c>
      <c r="G112" s="7">
        <v>475.79</v>
      </c>
      <c r="H112" s="6">
        <v>1.1008086092723817E-3</v>
      </c>
      <c r="I112" s="2"/>
    </row>
    <row r="113" spans="1:9" ht="17.100000000000001" customHeight="1" x14ac:dyDescent="0.25">
      <c r="A113" s="4" t="s">
        <v>223</v>
      </c>
      <c r="B113" s="4" t="s">
        <v>224</v>
      </c>
      <c r="C113" s="3">
        <v>13031.331907197025</v>
      </c>
      <c r="D113" s="3">
        <v>10444.602630967254</v>
      </c>
      <c r="E113" s="3">
        <v>8883.5934421942638</v>
      </c>
      <c r="F113" s="3">
        <v>6115.9873463695267</v>
      </c>
      <c r="G113" s="7">
        <v>1376.68</v>
      </c>
      <c r="H113" s="6">
        <v>3.1851472208602586E-3</v>
      </c>
      <c r="I113" s="2"/>
    </row>
    <row r="114" spans="1:9" ht="17.100000000000001" customHeight="1" x14ac:dyDescent="0.25">
      <c r="A114" s="4" t="s">
        <v>225</v>
      </c>
      <c r="B114" s="4" t="s">
        <v>226</v>
      </c>
      <c r="C114" s="3">
        <v>10933.961735429395</v>
      </c>
      <c r="D114" s="3">
        <v>9571.6052447312413</v>
      </c>
      <c r="E114" s="3">
        <v>8243.137996842177</v>
      </c>
      <c r="F114" s="3">
        <v>5788.287348115603</v>
      </c>
      <c r="G114" s="7">
        <v>728.35</v>
      </c>
      <c r="H114" s="6">
        <v>1.6851425010267957E-3</v>
      </c>
      <c r="I114" s="2"/>
    </row>
    <row r="115" spans="1:9" ht="17.100000000000001" customHeight="1" x14ac:dyDescent="0.25">
      <c r="A115" s="4" t="s">
        <v>227</v>
      </c>
      <c r="B115" s="4" t="s">
        <v>228</v>
      </c>
      <c r="C115" s="3">
        <v>13249.05043832648</v>
      </c>
      <c r="D115" s="3">
        <v>11572.997623679481</v>
      </c>
      <c r="E115" s="3">
        <v>10234.057678100915</v>
      </c>
      <c r="F115" s="3">
        <v>6091.6746410894139</v>
      </c>
      <c r="G115" s="7">
        <v>1624.36</v>
      </c>
      <c r="H115" s="6">
        <v>3.7581905306073807E-3</v>
      </c>
      <c r="I115" s="2"/>
    </row>
    <row r="116" spans="1:9" ht="17.100000000000001" customHeight="1" x14ac:dyDescent="0.25">
      <c r="A116" s="4" t="s">
        <v>229</v>
      </c>
      <c r="B116" s="4" t="s">
        <v>230</v>
      </c>
      <c r="C116" s="3">
        <v>11462.782084783226</v>
      </c>
      <c r="D116" s="3">
        <v>10229.148213074212</v>
      </c>
      <c r="E116" s="3">
        <v>9260.2230691790865</v>
      </c>
      <c r="F116" s="3">
        <v>5993.6455321384019</v>
      </c>
      <c r="G116" s="7">
        <v>4569.3</v>
      </c>
      <c r="H116" s="6">
        <v>1.0571732861868247E-2</v>
      </c>
      <c r="I116" s="2"/>
    </row>
    <row r="117" spans="1:9" ht="17.100000000000001" customHeight="1" x14ac:dyDescent="0.25">
      <c r="A117" s="4" t="s">
        <v>231</v>
      </c>
      <c r="B117" s="4" t="s">
        <v>232</v>
      </c>
      <c r="C117" s="3">
        <v>9176.5570121478413</v>
      </c>
      <c r="D117" s="3">
        <v>8972.4307159472719</v>
      </c>
      <c r="E117" s="3">
        <v>8131.949044542087</v>
      </c>
      <c r="F117" s="3">
        <v>5418.177875420005</v>
      </c>
      <c r="G117" s="7">
        <v>2901.75</v>
      </c>
      <c r="H117" s="6">
        <v>6.7136160532086289E-3</v>
      </c>
      <c r="I117" s="2"/>
    </row>
    <row r="118" spans="1:9" ht="17.100000000000001" customHeight="1" x14ac:dyDescent="0.25">
      <c r="A118" s="4" t="s">
        <v>233</v>
      </c>
      <c r="B118" s="4" t="s">
        <v>234</v>
      </c>
      <c r="C118" s="3">
        <v>8449.571084386067</v>
      </c>
      <c r="D118" s="3">
        <v>7854.8767854916487</v>
      </c>
      <c r="E118" s="3">
        <v>7423.6511775231074</v>
      </c>
      <c r="F118" s="3">
        <v>4750.4620695697295</v>
      </c>
      <c r="G118" s="7">
        <v>2967.67</v>
      </c>
      <c r="H118" s="6">
        <v>6.8661314560612219E-3</v>
      </c>
      <c r="I118" s="2"/>
    </row>
    <row r="119" spans="1:9" ht="17.100000000000001" customHeight="1" x14ac:dyDescent="0.25">
      <c r="A119" s="4" t="s">
        <v>235</v>
      </c>
      <c r="B119" s="4" t="s">
        <v>236</v>
      </c>
      <c r="C119" s="3">
        <v>8775.5306155460512</v>
      </c>
      <c r="D119" s="3">
        <v>8187.017801520512</v>
      </c>
      <c r="E119" s="3">
        <v>7426.970680580499</v>
      </c>
      <c r="F119" s="3">
        <v>5005.0372620830094</v>
      </c>
      <c r="G119" s="7">
        <v>2411.0300000000002</v>
      </c>
      <c r="H119" s="6">
        <v>5.5782647411967267E-3</v>
      </c>
      <c r="I119" s="2"/>
    </row>
    <row r="120" spans="1:9" ht="17.100000000000001" customHeight="1" x14ac:dyDescent="0.25">
      <c r="A120" s="4" t="s">
        <v>237</v>
      </c>
      <c r="B120" s="4" t="s">
        <v>238</v>
      </c>
      <c r="C120" s="3">
        <v>9605.8377381271803</v>
      </c>
      <c r="D120" s="3">
        <v>8532.3871938364846</v>
      </c>
      <c r="E120" s="3">
        <v>7802.7760933726859</v>
      </c>
      <c r="F120" s="3">
        <v>5424.0045421441991</v>
      </c>
      <c r="G120" s="7">
        <v>1043.56</v>
      </c>
      <c r="H120" s="6">
        <v>2.4144261802313762E-3</v>
      </c>
      <c r="I120" s="2"/>
    </row>
    <row r="121" spans="1:9" ht="17.100000000000001" customHeight="1" x14ac:dyDescent="0.25">
      <c r="A121" s="4" t="s">
        <v>239</v>
      </c>
      <c r="B121" s="4" t="s">
        <v>240</v>
      </c>
      <c r="C121" s="3">
        <v>10713.35870505375</v>
      </c>
      <c r="D121" s="3">
        <v>9752.7606397062718</v>
      </c>
      <c r="E121" s="3">
        <v>9096.5167075603258</v>
      </c>
      <c r="F121" s="3">
        <v>5920.9765758768599</v>
      </c>
      <c r="G121" s="7">
        <v>566.51</v>
      </c>
      <c r="H121" s="6">
        <v>1.3107023797030138E-3</v>
      </c>
      <c r="I121" s="2"/>
    </row>
    <row r="122" spans="1:9" ht="17.100000000000001" customHeight="1" x14ac:dyDescent="0.25">
      <c r="A122" s="4" t="s">
        <v>241</v>
      </c>
      <c r="B122" s="4" t="s">
        <v>242</v>
      </c>
      <c r="C122" s="3">
        <v>9627.141551869554</v>
      </c>
      <c r="D122" s="3">
        <v>8962.7920157436056</v>
      </c>
      <c r="E122" s="3">
        <v>7882.2109080685968</v>
      </c>
      <c r="F122" s="3">
        <v>5547.9548777059326</v>
      </c>
      <c r="G122" s="7">
        <v>355.7</v>
      </c>
      <c r="H122" s="6">
        <v>8.2296311885114465E-4</v>
      </c>
      <c r="I122" s="2"/>
    </row>
    <row r="123" spans="1:9" ht="17.100000000000001" customHeight="1" x14ac:dyDescent="0.25">
      <c r="A123" s="4" t="s">
        <v>243</v>
      </c>
      <c r="B123" s="4" t="s">
        <v>244</v>
      </c>
      <c r="C123" s="3">
        <v>14831.576060361678</v>
      </c>
      <c r="D123" s="3">
        <v>10388.92644787381</v>
      </c>
      <c r="E123" s="3">
        <v>9500.9254363782984</v>
      </c>
      <c r="F123" s="3">
        <v>6089.8099892016016</v>
      </c>
      <c r="G123" s="7">
        <v>731.59</v>
      </c>
      <c r="H123" s="6">
        <v>1.6926387071136042E-3</v>
      </c>
      <c r="I123" s="2"/>
    </row>
    <row r="124" spans="1:9" ht="17.100000000000001" customHeight="1" x14ac:dyDescent="0.25">
      <c r="A124" s="4" t="s">
        <v>245</v>
      </c>
      <c r="B124" s="4" t="s">
        <v>246</v>
      </c>
      <c r="C124" s="3">
        <v>9136.6799588583181</v>
      </c>
      <c r="D124" s="3">
        <v>8771.237747492929</v>
      </c>
      <c r="E124" s="3">
        <v>7544.4885574697864</v>
      </c>
      <c r="F124" s="3">
        <v>5470.348326047827</v>
      </c>
      <c r="G124" s="7">
        <v>972.25</v>
      </c>
      <c r="H124" s="6">
        <v>2.2494402370059753E-3</v>
      </c>
      <c r="I124" s="2"/>
    </row>
    <row r="125" spans="1:9" ht="17.100000000000001" customHeight="1" x14ac:dyDescent="0.25">
      <c r="A125" s="4" t="s">
        <v>247</v>
      </c>
      <c r="B125" s="4" t="s">
        <v>248</v>
      </c>
      <c r="C125" s="3">
        <v>12128.962624821683</v>
      </c>
      <c r="D125" s="3">
        <v>8961.294090075402</v>
      </c>
      <c r="E125" s="3">
        <v>8203.5718972895866</v>
      </c>
      <c r="F125" s="3">
        <v>5124.2045241491751</v>
      </c>
      <c r="G125" s="7">
        <v>490.7</v>
      </c>
      <c r="H125" s="6">
        <v>1.1353050391348235E-3</v>
      </c>
      <c r="I125" s="2"/>
    </row>
    <row r="126" spans="1:9" ht="17.100000000000001" customHeight="1" x14ac:dyDescent="0.25">
      <c r="A126" s="4" t="s">
        <v>249</v>
      </c>
      <c r="B126" s="4" t="s">
        <v>250</v>
      </c>
      <c r="C126" s="3">
        <v>12077.064804655824</v>
      </c>
      <c r="D126" s="3">
        <v>9535.0813576301098</v>
      </c>
      <c r="E126" s="3">
        <v>8420.7004961121984</v>
      </c>
      <c r="F126" s="3">
        <v>5035.3862758193</v>
      </c>
      <c r="G126" s="7">
        <v>419.26</v>
      </c>
      <c r="H126" s="6">
        <v>9.7001832220840862E-4</v>
      </c>
      <c r="I126" s="2"/>
    </row>
    <row r="127" spans="1:9" ht="17.100000000000001" customHeight="1" x14ac:dyDescent="0.25">
      <c r="A127" s="4" t="s">
        <v>251</v>
      </c>
      <c r="B127" s="4" t="s">
        <v>252</v>
      </c>
      <c r="C127" s="3">
        <v>9326.1723870660007</v>
      </c>
      <c r="D127" s="3">
        <v>8939.1068128068055</v>
      </c>
      <c r="E127" s="3">
        <v>8229.0151837351186</v>
      </c>
      <c r="F127" s="3">
        <v>5787.8556054613746</v>
      </c>
      <c r="G127" s="7">
        <v>1006.34</v>
      </c>
      <c r="H127" s="6">
        <v>2.3283123559872392E-3</v>
      </c>
      <c r="I127" s="2"/>
    </row>
    <row r="128" spans="1:9" ht="17.100000000000001" customHeight="1" x14ac:dyDescent="0.25">
      <c r="A128" s="4" t="s">
        <v>253</v>
      </c>
      <c r="B128" s="4" t="s">
        <v>254</v>
      </c>
      <c r="C128" s="3">
        <v>14622.065958973973</v>
      </c>
      <c r="D128" s="3">
        <v>13414.894299422011</v>
      </c>
      <c r="E128" s="3">
        <v>11430.524149068793</v>
      </c>
      <c r="F128" s="3">
        <v>7584.0159325299392</v>
      </c>
      <c r="G128" s="7">
        <v>1058.8399999999999</v>
      </c>
      <c r="H128" s="6">
        <v>2.4497786583197807E-3</v>
      </c>
      <c r="I128" s="2"/>
    </row>
    <row r="129" spans="1:9" ht="17.100000000000001" customHeight="1" x14ac:dyDescent="0.25">
      <c r="A129" s="4" t="s">
        <v>255</v>
      </c>
      <c r="B129" s="4" t="s">
        <v>256</v>
      </c>
      <c r="C129" s="3">
        <v>9305.7492459633177</v>
      </c>
      <c r="D129" s="3">
        <v>8515.4707759836965</v>
      </c>
      <c r="E129" s="3">
        <v>7564.605618435492</v>
      </c>
      <c r="F129" s="3">
        <v>4973.0140899827556</v>
      </c>
      <c r="G129" s="7">
        <v>1594.75</v>
      </c>
      <c r="H129" s="6">
        <v>3.6896835360918276E-3</v>
      </c>
      <c r="I129" s="2"/>
    </row>
    <row r="130" spans="1:9" ht="17.100000000000001" customHeight="1" x14ac:dyDescent="0.25">
      <c r="A130" s="4" t="s">
        <v>257</v>
      </c>
      <c r="B130" s="4" t="s">
        <v>258</v>
      </c>
      <c r="C130" s="3">
        <v>10739.736718980512</v>
      </c>
      <c r="D130" s="3">
        <v>9744.4769364787207</v>
      </c>
      <c r="E130" s="3">
        <v>8967.0575850392688</v>
      </c>
      <c r="F130" s="3">
        <v>5396.1246680623271</v>
      </c>
      <c r="G130" s="7">
        <v>1423.46</v>
      </c>
      <c r="H130" s="6">
        <v>3.2933794803481882E-3</v>
      </c>
      <c r="I130" s="2"/>
    </row>
    <row r="131" spans="1:9" ht="17.100000000000001" customHeight="1" x14ac:dyDescent="0.25">
      <c r="A131" s="4" t="s">
        <v>259</v>
      </c>
      <c r="B131" s="4" t="s">
        <v>260</v>
      </c>
      <c r="C131" s="3">
        <v>13468.690511766903</v>
      </c>
      <c r="D131" s="3">
        <v>9155.6746772921597</v>
      </c>
      <c r="E131" s="3">
        <v>8184.0614908894704</v>
      </c>
      <c r="F131" s="3">
        <v>4949.4541360561161</v>
      </c>
      <c r="G131" s="7">
        <v>481.86</v>
      </c>
      <c r="H131" s="6">
        <v>1.1148524274658775E-3</v>
      </c>
      <c r="I131" s="2"/>
    </row>
    <row r="132" spans="1:9" ht="17.100000000000001" customHeight="1" x14ac:dyDescent="0.25">
      <c r="A132" s="4" t="s">
        <v>261</v>
      </c>
      <c r="B132" s="4" t="s">
        <v>262</v>
      </c>
      <c r="C132" s="3">
        <v>9991.0449243586936</v>
      </c>
      <c r="D132" s="3">
        <v>8711.6873346488337</v>
      </c>
      <c r="E132" s="3">
        <v>8013.9077468391442</v>
      </c>
      <c r="F132" s="3">
        <v>5240.0383614704378</v>
      </c>
      <c r="G132" s="7">
        <v>1368.3</v>
      </c>
      <c r="H132" s="6">
        <v>3.1657588853641308E-3</v>
      </c>
      <c r="I132" s="2"/>
    </row>
    <row r="133" spans="1:9" ht="17.100000000000001" customHeight="1" x14ac:dyDescent="0.25">
      <c r="A133" s="4" t="s">
        <v>263</v>
      </c>
      <c r="B133" s="4" t="s">
        <v>264</v>
      </c>
      <c r="C133" s="3">
        <v>13081.810917005334</v>
      </c>
      <c r="D133" s="3">
        <v>9527.517036152467</v>
      </c>
      <c r="E133" s="3">
        <v>8345.7358192569191</v>
      </c>
      <c r="F133" s="3">
        <v>5543.9424680752709</v>
      </c>
      <c r="G133" s="7">
        <v>519.19000000000005</v>
      </c>
      <c r="H133" s="6">
        <v>1.2012207525339497E-3</v>
      </c>
      <c r="I133" s="2"/>
    </row>
    <row r="134" spans="1:9" ht="17.100000000000001" customHeight="1" x14ac:dyDescent="0.25">
      <c r="A134" s="4" t="s">
        <v>265</v>
      </c>
      <c r="B134" s="4" t="s">
        <v>266</v>
      </c>
      <c r="C134" s="3">
        <v>10547.196154097108</v>
      </c>
      <c r="D134" s="3">
        <v>9285.9240979465521</v>
      </c>
      <c r="E134" s="3">
        <v>8100.6377245229914</v>
      </c>
      <c r="F134" s="3">
        <v>5366.5386501123203</v>
      </c>
      <c r="G134" s="7">
        <v>1072.83</v>
      </c>
      <c r="H134" s="6">
        <v>2.4821465358365858E-3</v>
      </c>
      <c r="I134" s="2"/>
    </row>
    <row r="135" spans="1:9" ht="17.100000000000001" customHeight="1" x14ac:dyDescent="0.25">
      <c r="A135" s="4" t="s">
        <v>267</v>
      </c>
      <c r="B135" s="4" t="s">
        <v>268</v>
      </c>
      <c r="C135" s="3">
        <v>12155.749677860467</v>
      </c>
      <c r="D135" s="3">
        <v>9283.4593841218084</v>
      </c>
      <c r="E135" s="3">
        <v>8262.7505456649233</v>
      </c>
      <c r="F135" s="3">
        <v>5299.266468561812</v>
      </c>
      <c r="G135" s="7">
        <v>380.27</v>
      </c>
      <c r="H135" s="6">
        <v>8.7980934834277417E-4</v>
      </c>
      <c r="I135" s="2"/>
    </row>
    <row r="136" spans="1:9" ht="17.100000000000001" customHeight="1" x14ac:dyDescent="0.25">
      <c r="A136" s="4" t="s">
        <v>269</v>
      </c>
      <c r="B136" s="4" t="s">
        <v>270</v>
      </c>
      <c r="C136" s="3">
        <v>9758.1742147922996</v>
      </c>
      <c r="D136" s="3">
        <v>8599.4628729032993</v>
      </c>
      <c r="E136" s="3">
        <v>7709.9254362265001</v>
      </c>
      <c r="F136" s="3">
        <v>4924.0312225599455</v>
      </c>
      <c r="G136" s="7">
        <v>1776.6</v>
      </c>
      <c r="H136" s="6">
        <v>4.1104196709332123E-3</v>
      </c>
      <c r="I136" s="2"/>
    </row>
    <row r="137" spans="1:9" ht="17.100000000000001" customHeight="1" x14ac:dyDescent="0.25">
      <c r="A137" s="4" t="s">
        <v>271</v>
      </c>
      <c r="B137" s="4" t="s">
        <v>272</v>
      </c>
      <c r="C137" s="3">
        <v>9907.231021396412</v>
      </c>
      <c r="D137" s="3">
        <v>9228.3167158616379</v>
      </c>
      <c r="E137" s="3">
        <v>8610.6488975339034</v>
      </c>
      <c r="F137" s="3">
        <v>5689.7372444468629</v>
      </c>
      <c r="G137" s="7">
        <v>735.17</v>
      </c>
      <c r="H137" s="6">
        <v>1.7009215521107564E-3</v>
      </c>
      <c r="I137" s="2"/>
    </row>
    <row r="138" spans="1:9" ht="17.100000000000001" customHeight="1" x14ac:dyDescent="0.25">
      <c r="A138" s="4" t="s">
        <v>273</v>
      </c>
      <c r="B138" s="4" t="s">
        <v>274</v>
      </c>
      <c r="C138" s="3">
        <v>25478.406580631872</v>
      </c>
      <c r="D138" s="3">
        <v>8241.6790617596416</v>
      </c>
      <c r="E138" s="3">
        <v>7447.1546566210973</v>
      </c>
      <c r="F138" s="3">
        <v>5159.677325367511</v>
      </c>
      <c r="G138" s="7">
        <v>679.57</v>
      </c>
      <c r="H138" s="6">
        <v>1.5722829538309599E-3</v>
      </c>
      <c r="I138" s="2"/>
    </row>
    <row r="139" spans="1:9" ht="17.100000000000001" customHeight="1" x14ac:dyDescent="0.25">
      <c r="A139" s="4" t="s">
        <v>275</v>
      </c>
      <c r="B139" s="4" t="s">
        <v>276</v>
      </c>
      <c r="C139" s="3">
        <v>9377.4440406550639</v>
      </c>
      <c r="D139" s="3">
        <v>7762.8540776839154</v>
      </c>
      <c r="E139" s="3">
        <v>7179.6100841605812</v>
      </c>
      <c r="F139" s="3">
        <v>4834.5866806633621</v>
      </c>
      <c r="G139" s="7">
        <v>8868.76</v>
      </c>
      <c r="H139" s="6">
        <v>2.0519152066185771E-2</v>
      </c>
      <c r="I139" s="2"/>
    </row>
    <row r="140" spans="1:9" ht="17.100000000000001" customHeight="1" x14ac:dyDescent="0.25">
      <c r="A140" s="4" t="s">
        <v>277</v>
      </c>
      <c r="B140" s="4" t="s">
        <v>278</v>
      </c>
      <c r="C140" s="3">
        <v>8764.2307333591907</v>
      </c>
      <c r="D140" s="3">
        <v>8379.8476711803396</v>
      </c>
      <c r="E140" s="3">
        <v>7611.7207072534002</v>
      </c>
      <c r="F140" s="3">
        <v>4885.9951318582171</v>
      </c>
      <c r="G140" s="7">
        <v>2294.5100000000002</v>
      </c>
      <c r="H140" s="6">
        <v>5.3086789593341024E-3</v>
      </c>
      <c r="I140" s="2"/>
    </row>
    <row r="141" spans="1:9" ht="17.100000000000001" customHeight="1" x14ac:dyDescent="0.25">
      <c r="A141" s="4" t="s">
        <v>279</v>
      </c>
      <c r="B141" s="4" t="s">
        <v>280</v>
      </c>
      <c r="C141" s="3">
        <v>10922.917479351485</v>
      </c>
      <c r="D141" s="3">
        <v>9986.6622575711226</v>
      </c>
      <c r="E141" s="3">
        <v>8660.544912817375</v>
      </c>
      <c r="F141" s="3">
        <v>6033.589073111043</v>
      </c>
      <c r="G141" s="7">
        <v>817.25</v>
      </c>
      <c r="H141" s="6">
        <v>1.8908254396432331E-3</v>
      </c>
      <c r="I141" s="2"/>
    </row>
    <row r="142" spans="1:9" ht="17.100000000000001" customHeight="1" x14ac:dyDescent="0.25">
      <c r="A142" s="4" t="s">
        <v>281</v>
      </c>
      <c r="B142" s="4" t="s">
        <v>282</v>
      </c>
      <c r="C142" s="3">
        <v>15914.619782611413</v>
      </c>
      <c r="D142" s="3">
        <v>9674.0248658519795</v>
      </c>
      <c r="E142" s="3">
        <v>8875.0291685949796</v>
      </c>
      <c r="F142" s="3">
        <v>5848.5470862674956</v>
      </c>
      <c r="G142" s="7">
        <v>799.49</v>
      </c>
      <c r="H142" s="6">
        <v>1.8497351247970246E-3</v>
      </c>
      <c r="I142" s="2"/>
    </row>
    <row r="143" spans="1:9" ht="17.100000000000001" customHeight="1" x14ac:dyDescent="0.25">
      <c r="A143" s="4" t="s">
        <v>283</v>
      </c>
      <c r="B143" s="4" t="s">
        <v>284</v>
      </c>
      <c r="C143" s="3">
        <v>10060.878994554756</v>
      </c>
      <c r="D143" s="3">
        <v>8303.4688190968591</v>
      </c>
      <c r="E143" s="3">
        <v>7616.6837027666252</v>
      </c>
      <c r="F143" s="3">
        <v>5294.1528628788301</v>
      </c>
      <c r="G143" s="7">
        <v>909.05</v>
      </c>
      <c r="H143" s="6">
        <v>2.1032179454361344E-3</v>
      </c>
      <c r="I143" s="2"/>
    </row>
    <row r="144" spans="1:9" ht="17.100000000000001" customHeight="1" x14ac:dyDescent="0.25">
      <c r="A144" s="4" t="s">
        <v>285</v>
      </c>
      <c r="B144" s="4" t="s">
        <v>286</v>
      </c>
      <c r="C144" s="3">
        <v>10769.706290707883</v>
      </c>
      <c r="D144" s="3">
        <v>9166.0518100332811</v>
      </c>
      <c r="E144" s="3">
        <v>8258.3290013679889</v>
      </c>
      <c r="F144" s="3">
        <v>5452.5658472344157</v>
      </c>
      <c r="G144" s="7">
        <v>979.54</v>
      </c>
      <c r="H144" s="6">
        <v>2.2663067007012939E-3</v>
      </c>
      <c r="I144" s="2"/>
    </row>
    <row r="145" spans="1:9" ht="17.100000000000001" customHeight="1" x14ac:dyDescent="0.25">
      <c r="A145" s="4" t="s">
        <v>287</v>
      </c>
      <c r="B145" s="4" t="s">
        <v>288</v>
      </c>
      <c r="C145" s="3">
        <v>11683.361269242852</v>
      </c>
      <c r="D145" s="3">
        <v>10981.03164310399</v>
      </c>
      <c r="E145" s="3">
        <v>9822.8809726672953</v>
      </c>
      <c r="F145" s="3">
        <v>5913.7491649387366</v>
      </c>
      <c r="G145" s="7">
        <v>3978.75</v>
      </c>
      <c r="H145" s="6">
        <v>9.2054104839161995E-3</v>
      </c>
      <c r="I145" s="2"/>
    </row>
    <row r="146" spans="1:9" ht="17.100000000000001" customHeight="1" x14ac:dyDescent="0.25">
      <c r="A146" s="4" t="s">
        <v>289</v>
      </c>
      <c r="B146" s="4" t="s">
        <v>290</v>
      </c>
      <c r="C146" s="3">
        <v>12359.434010811321</v>
      </c>
      <c r="D146" s="3">
        <v>10633.228878974576</v>
      </c>
      <c r="E146" s="3">
        <v>10072.412411774427</v>
      </c>
      <c r="F146" s="3">
        <v>6884.0115194863438</v>
      </c>
      <c r="G146" s="7">
        <v>423.63</v>
      </c>
      <c r="H146" s="6">
        <v>9.8012894585018401E-4</v>
      </c>
      <c r="I146" s="2"/>
    </row>
    <row r="147" spans="1:9" ht="17.100000000000001" customHeight="1" x14ac:dyDescent="0.25">
      <c r="A147" s="4" t="s">
        <v>291</v>
      </c>
      <c r="B147" s="4" t="s">
        <v>292</v>
      </c>
      <c r="C147" s="3">
        <v>10393.629698413197</v>
      </c>
      <c r="D147" s="3">
        <v>9796.866774388729</v>
      </c>
      <c r="E147" s="3">
        <v>8681.8192122999008</v>
      </c>
      <c r="F147" s="3">
        <v>5558.0064038668024</v>
      </c>
      <c r="G147" s="7">
        <v>2859.21</v>
      </c>
      <c r="H147" s="6">
        <v>6.6151936436614602E-3</v>
      </c>
      <c r="I147" s="2"/>
    </row>
    <row r="148" spans="1:9" ht="17.100000000000001" customHeight="1" x14ac:dyDescent="0.25">
      <c r="A148" s="4" t="s">
        <v>293</v>
      </c>
      <c r="B148" s="4" t="s">
        <v>294</v>
      </c>
      <c r="C148" s="3">
        <v>10335.598051413104</v>
      </c>
      <c r="D148" s="3">
        <v>9776.613981405204</v>
      </c>
      <c r="E148" s="3">
        <v>8638.8438188268137</v>
      </c>
      <c r="F148" s="3">
        <v>5441.2697506683035</v>
      </c>
      <c r="G148" s="7">
        <v>1189.58</v>
      </c>
      <c r="H148" s="6">
        <v>2.7522644557856188E-3</v>
      </c>
      <c r="I148" s="2"/>
    </row>
    <row r="149" spans="1:9" ht="17.100000000000001" customHeight="1" x14ac:dyDescent="0.25">
      <c r="A149" s="4" t="s">
        <v>295</v>
      </c>
      <c r="B149" s="4" t="s">
        <v>296</v>
      </c>
      <c r="C149" s="3">
        <v>9021.6297977903178</v>
      </c>
      <c r="D149" s="3">
        <v>8176.1680001837576</v>
      </c>
      <c r="E149" s="3">
        <v>7655.2054713759608</v>
      </c>
      <c r="F149" s="3">
        <v>4958.1978377881742</v>
      </c>
      <c r="G149" s="7">
        <v>1306.07</v>
      </c>
      <c r="H149" s="6">
        <v>3.0217808283326247E-3</v>
      </c>
      <c r="I149" s="2"/>
    </row>
    <row r="150" spans="1:9" ht="17.100000000000001" customHeight="1" x14ac:dyDescent="0.25">
      <c r="A150" s="4" t="s">
        <v>297</v>
      </c>
      <c r="B150" s="4" t="s">
        <v>298</v>
      </c>
      <c r="C150" s="3">
        <v>8820.2772224706969</v>
      </c>
      <c r="D150" s="3">
        <v>8392.8403939964428</v>
      </c>
      <c r="E150" s="3">
        <v>7657.2456029040077</v>
      </c>
      <c r="F150" s="3">
        <v>5242.1843815982447</v>
      </c>
      <c r="G150" s="7">
        <v>961.43</v>
      </c>
      <c r="H150" s="6">
        <v>2.224406610506202E-3</v>
      </c>
      <c r="I150" s="2"/>
    </row>
    <row r="151" spans="1:9" ht="17.100000000000001" customHeight="1" x14ac:dyDescent="0.25">
      <c r="A151" s="4" t="s">
        <v>299</v>
      </c>
      <c r="B151" s="4" t="s">
        <v>300</v>
      </c>
      <c r="C151" s="3">
        <v>12527.68404246609</v>
      </c>
      <c r="D151" s="3">
        <v>10358.200690483338</v>
      </c>
      <c r="E151" s="3">
        <v>9389.0266641194285</v>
      </c>
      <c r="F151" s="3">
        <v>6000.2608348571266</v>
      </c>
      <c r="G151" s="7">
        <v>1465.64</v>
      </c>
      <c r="H151" s="6">
        <v>3.390968978107933E-3</v>
      </c>
      <c r="I151" s="2"/>
    </row>
    <row r="152" spans="1:9" ht="17.100000000000001" customHeight="1" x14ac:dyDescent="0.25">
      <c r="A152" s="4" t="s">
        <v>301</v>
      </c>
      <c r="B152" s="4" t="s">
        <v>302</v>
      </c>
      <c r="C152" s="3">
        <v>11942.609633221218</v>
      </c>
      <c r="D152" s="3">
        <v>11517.136591971346</v>
      </c>
      <c r="E152" s="3">
        <v>10464.367011750317</v>
      </c>
      <c r="F152" s="3">
        <v>6508.8857147017288</v>
      </c>
      <c r="G152" s="7">
        <v>686.79</v>
      </c>
      <c r="H152" s="6">
        <v>1.5889874624565017E-3</v>
      </c>
      <c r="I152" s="2"/>
    </row>
    <row r="153" spans="1:9" ht="17.100000000000001" customHeight="1" x14ac:dyDescent="0.25">
      <c r="A153" s="4" t="s">
        <v>303</v>
      </c>
      <c r="B153" s="4" t="s">
        <v>304</v>
      </c>
      <c r="C153" s="3">
        <v>14328.679726948047</v>
      </c>
      <c r="D153" s="3">
        <v>10284.527771424551</v>
      </c>
      <c r="E153" s="3">
        <v>9080.1710797163923</v>
      </c>
      <c r="F153" s="3">
        <v>5831.5186403701682</v>
      </c>
      <c r="G153" s="7">
        <v>568.39</v>
      </c>
      <c r="H153" s="6">
        <v>1.3150520301484457E-3</v>
      </c>
      <c r="I153" s="2"/>
    </row>
    <row r="154" spans="1:9" ht="17.100000000000001" customHeight="1" x14ac:dyDescent="0.25">
      <c r="A154" s="4" t="s">
        <v>305</v>
      </c>
      <c r="B154" s="4" t="s">
        <v>306</v>
      </c>
      <c r="C154" s="3">
        <v>10846.436448067487</v>
      </c>
      <c r="D154" s="3">
        <v>10180.047532140974</v>
      </c>
      <c r="E154" s="3">
        <v>9292.6032364034563</v>
      </c>
      <c r="F154" s="3">
        <v>6063.8445066309769</v>
      </c>
      <c r="G154" s="7">
        <v>493.14</v>
      </c>
      <c r="H154" s="6">
        <v>1.1409503301384692E-3</v>
      </c>
      <c r="I154" s="2"/>
    </row>
    <row r="155" spans="1:9" ht="17.100000000000001" customHeight="1" x14ac:dyDescent="0.25">
      <c r="A155" s="4" t="s">
        <v>307</v>
      </c>
      <c r="B155" s="4" t="s">
        <v>308</v>
      </c>
      <c r="C155" s="3">
        <v>9158.796915167095</v>
      </c>
      <c r="D155" s="3">
        <v>8591.7490926962055</v>
      </c>
      <c r="E155" s="3">
        <v>7990.7460872523816</v>
      </c>
      <c r="F155" s="3">
        <v>4897.9837063360046</v>
      </c>
      <c r="G155" s="7">
        <v>529.04</v>
      </c>
      <c r="H155" s="6">
        <v>1.2240101444953881E-3</v>
      </c>
      <c r="I155" s="2"/>
    </row>
    <row r="156" spans="1:9" ht="17.100000000000001" customHeight="1" x14ac:dyDescent="0.25">
      <c r="A156" s="4" t="s">
        <v>309</v>
      </c>
      <c r="B156" s="4" t="s">
        <v>310</v>
      </c>
      <c r="C156" s="3">
        <v>9303.9809444904731</v>
      </c>
      <c r="D156" s="3">
        <v>8681.903443902338</v>
      </c>
      <c r="E156" s="3">
        <v>8066.661859318584</v>
      </c>
      <c r="F156" s="3">
        <v>4820.9155747849481</v>
      </c>
      <c r="G156" s="7">
        <v>977.67</v>
      </c>
      <c r="H156" s="6">
        <v>2.2619801866944015E-3</v>
      </c>
      <c r="I156" s="2"/>
    </row>
    <row r="157" spans="1:9" ht="17.100000000000001" customHeight="1" x14ac:dyDescent="0.25">
      <c r="A157" s="4" t="s">
        <v>311</v>
      </c>
      <c r="B157" s="4" t="s">
        <v>312</v>
      </c>
      <c r="C157" s="3">
        <v>10913.997664203924</v>
      </c>
      <c r="D157" s="3">
        <v>9982.2262929392946</v>
      </c>
      <c r="E157" s="3">
        <v>8795.7829994668282</v>
      </c>
      <c r="F157" s="3">
        <v>5201.8413689796125</v>
      </c>
      <c r="G157" s="7">
        <v>393.87</v>
      </c>
      <c r="H157" s="6">
        <v>9.1127490475653749E-4</v>
      </c>
      <c r="I157" s="2"/>
    </row>
    <row r="158" spans="1:9" ht="17.100000000000001" customHeight="1" x14ac:dyDescent="0.25">
      <c r="A158" s="4" t="s">
        <v>313</v>
      </c>
      <c r="B158" s="4" t="s">
        <v>314</v>
      </c>
      <c r="C158" s="3">
        <v>14190.632740405474</v>
      </c>
      <c r="D158" s="3">
        <v>10309.437308725068</v>
      </c>
      <c r="E158" s="3">
        <v>9369.8822625845714</v>
      </c>
      <c r="F158" s="3">
        <v>5775.3762062779215</v>
      </c>
      <c r="G158" s="7">
        <v>852.83</v>
      </c>
      <c r="H158" s="6">
        <v>1.9731448879668871E-3</v>
      </c>
      <c r="I158" s="2"/>
    </row>
    <row r="159" spans="1:9" ht="17.100000000000001" customHeight="1" x14ac:dyDescent="0.25">
      <c r="A159" s="4" t="s">
        <v>315</v>
      </c>
      <c r="B159" s="4" t="s">
        <v>316</v>
      </c>
      <c r="C159" s="3">
        <v>13084.212455143961</v>
      </c>
      <c r="D159" s="3">
        <v>12403.803961459127</v>
      </c>
      <c r="E159" s="3">
        <v>10954.223672685144</v>
      </c>
      <c r="F159" s="3">
        <v>7008.0228589189337</v>
      </c>
      <c r="G159" s="7">
        <v>353.91</v>
      </c>
      <c r="H159" s="6">
        <v>8.1882169635256856E-4</v>
      </c>
      <c r="I159" s="2"/>
    </row>
    <row r="160" spans="1:9" ht="17.100000000000001" customHeight="1" x14ac:dyDescent="0.25">
      <c r="A160" s="4" t="s">
        <v>317</v>
      </c>
      <c r="B160" s="4" t="s">
        <v>318</v>
      </c>
      <c r="C160" s="3">
        <v>9165.0256007812786</v>
      </c>
      <c r="D160" s="3">
        <v>8626.3186669456954</v>
      </c>
      <c r="E160" s="3">
        <v>7615.5888528478254</v>
      </c>
      <c r="F160" s="3">
        <v>4916.0017962401034</v>
      </c>
      <c r="G160" s="7">
        <v>573.41999999999996</v>
      </c>
      <c r="H160" s="6">
        <v>1.3266896587338301E-3</v>
      </c>
      <c r="I160" s="2"/>
    </row>
    <row r="161" spans="1:9" ht="17.100000000000001" customHeight="1" x14ac:dyDescent="0.25">
      <c r="A161" s="4" t="s">
        <v>319</v>
      </c>
      <c r="B161" s="4" t="s">
        <v>320</v>
      </c>
      <c r="C161" s="3">
        <v>10950.142416201177</v>
      </c>
      <c r="D161" s="3">
        <v>10244.500653757283</v>
      </c>
      <c r="E161" s="3">
        <v>9304.5963295279653</v>
      </c>
      <c r="F161" s="3">
        <v>5454.0629493241649</v>
      </c>
      <c r="G161" s="7">
        <v>2332.67</v>
      </c>
      <c r="H161" s="6">
        <v>5.3969676088009557E-3</v>
      </c>
      <c r="I161" s="2"/>
    </row>
    <row r="162" spans="1:9" ht="17.100000000000001" customHeight="1" x14ac:dyDescent="0.25">
      <c r="A162" s="4" t="s">
        <v>321</v>
      </c>
      <c r="B162" s="4" t="s">
        <v>322</v>
      </c>
      <c r="C162" s="3">
        <v>9793.808250135593</v>
      </c>
      <c r="D162" s="3">
        <v>9398.105903858901</v>
      </c>
      <c r="E162" s="3">
        <v>8532.4639922862152</v>
      </c>
      <c r="F162" s="3">
        <v>5509.0360278017715</v>
      </c>
      <c r="G162" s="7">
        <v>995.62</v>
      </c>
      <c r="H162" s="6">
        <v>2.3035100938728612E-3</v>
      </c>
      <c r="I162" s="2"/>
    </row>
    <row r="163" spans="1:9" ht="17.100000000000001" customHeight="1" x14ac:dyDescent="0.25">
      <c r="A163" s="4" t="s">
        <v>323</v>
      </c>
      <c r="B163" s="4" t="s">
        <v>324</v>
      </c>
      <c r="C163" s="3">
        <v>13425.792902139678</v>
      </c>
      <c r="D163" s="3">
        <v>12587.213560334529</v>
      </c>
      <c r="E163" s="3">
        <v>10976.382643640709</v>
      </c>
      <c r="F163" s="3">
        <v>6924.1441023134576</v>
      </c>
      <c r="G163" s="7">
        <v>368.28</v>
      </c>
      <c r="H163" s="6">
        <v>8.5206875853387556E-4</v>
      </c>
      <c r="I163" s="2"/>
    </row>
    <row r="164" spans="1:9" ht="17.100000000000001" customHeight="1" x14ac:dyDescent="0.25">
      <c r="A164" s="4" t="s">
        <v>325</v>
      </c>
      <c r="B164" s="4" t="s">
        <v>326</v>
      </c>
      <c r="C164" s="3">
        <v>9736.2208477351287</v>
      </c>
      <c r="D164" s="3">
        <v>8930.5346387285626</v>
      </c>
      <c r="E164" s="3">
        <v>8000.2434385697989</v>
      </c>
      <c r="F164" s="3">
        <v>5240.1005507136133</v>
      </c>
      <c r="G164" s="7">
        <v>604.66999999999996</v>
      </c>
      <c r="H164" s="6">
        <v>1.3989910291698669E-3</v>
      </c>
      <c r="I164" s="2"/>
    </row>
    <row r="165" spans="1:9" ht="17.100000000000001" customHeight="1" x14ac:dyDescent="0.25">
      <c r="A165" s="4" t="s">
        <v>327</v>
      </c>
      <c r="B165" s="4" t="s">
        <v>328</v>
      </c>
      <c r="C165" s="3">
        <v>8697.6348118665628</v>
      </c>
      <c r="D165" s="3">
        <v>8136.8852016741203</v>
      </c>
      <c r="E165" s="3">
        <v>7522.3372143120923</v>
      </c>
      <c r="F165" s="3">
        <v>4893.1433978909363</v>
      </c>
      <c r="G165" s="7">
        <v>974.84</v>
      </c>
      <c r="H165" s="6">
        <v>2.2554325745877141E-3</v>
      </c>
      <c r="I165" s="2"/>
    </row>
    <row r="166" spans="1:9" ht="17.100000000000001" customHeight="1" x14ac:dyDescent="0.25">
      <c r="A166" s="4" t="s">
        <v>329</v>
      </c>
      <c r="B166" s="4" t="s">
        <v>330</v>
      </c>
      <c r="C166" s="3">
        <v>9984.1253579560544</v>
      </c>
      <c r="D166" s="3">
        <v>8827.1702823138276</v>
      </c>
      <c r="E166" s="3">
        <v>7902.8041962926236</v>
      </c>
      <c r="F166" s="3">
        <v>5306.3387765935158</v>
      </c>
      <c r="G166" s="7">
        <v>715.87</v>
      </c>
      <c r="H166" s="6">
        <v>1.6562682257294601E-3</v>
      </c>
      <c r="I166" s="2"/>
    </row>
    <row r="167" spans="1:9" ht="17.100000000000001" customHeight="1" x14ac:dyDescent="0.25">
      <c r="A167" s="4" t="s">
        <v>331</v>
      </c>
      <c r="B167" s="4" t="s">
        <v>332</v>
      </c>
      <c r="C167" s="3">
        <v>12800.065231087141</v>
      </c>
      <c r="D167" s="3">
        <v>12109.269484064982</v>
      </c>
      <c r="E167" s="3">
        <v>10932.464719520185</v>
      </c>
      <c r="F167" s="3">
        <v>6744.5201392738945</v>
      </c>
      <c r="G167" s="7">
        <v>2380.92</v>
      </c>
      <c r="H167" s="6">
        <v>5.5086009247541957E-3</v>
      </c>
      <c r="I167" s="2"/>
    </row>
    <row r="168" spans="1:9" ht="17.100000000000001" customHeight="1" x14ac:dyDescent="0.25">
      <c r="A168" s="4" t="s">
        <v>333</v>
      </c>
      <c r="B168" s="4" t="s">
        <v>334</v>
      </c>
      <c r="C168" s="3">
        <v>16665.983695556377</v>
      </c>
      <c r="D168" s="3">
        <v>15393.736625949621</v>
      </c>
      <c r="E168" s="3">
        <v>12862.1534380343</v>
      </c>
      <c r="F168" s="3">
        <v>9507.5034459661911</v>
      </c>
      <c r="G168" s="7">
        <v>567.33000000000004</v>
      </c>
      <c r="H168" s="6">
        <v>1.3125995676632554E-3</v>
      </c>
      <c r="I168" s="2"/>
    </row>
    <row r="169" spans="1:9" ht="17.100000000000001" customHeight="1" x14ac:dyDescent="0.25">
      <c r="A169" s="4" t="s">
        <v>335</v>
      </c>
      <c r="B169" s="4" t="s">
        <v>336</v>
      </c>
      <c r="C169" s="3">
        <v>10763.473629226288</v>
      </c>
      <c r="D169" s="3">
        <v>10031.211472711157</v>
      </c>
      <c r="E169" s="3">
        <v>9155.8966063061926</v>
      </c>
      <c r="F169" s="3">
        <v>6205.3494681524635</v>
      </c>
      <c r="G169" s="7">
        <v>315.88</v>
      </c>
      <c r="H169" s="6">
        <v>7.3083382058672928E-4</v>
      </c>
      <c r="I169" s="2"/>
    </row>
    <row r="170" spans="1:9" ht="17.100000000000001" customHeight="1" x14ac:dyDescent="0.25">
      <c r="A170" s="4" t="s">
        <v>337</v>
      </c>
      <c r="B170" s="4" t="s">
        <v>338</v>
      </c>
      <c r="C170" s="3">
        <v>9438.3705481155921</v>
      </c>
      <c r="D170" s="3">
        <v>8688.3074339732175</v>
      </c>
      <c r="E170" s="3">
        <v>7876.0932667191846</v>
      </c>
      <c r="F170" s="3">
        <v>5190.1087109747505</v>
      </c>
      <c r="G170" s="7">
        <v>964.76</v>
      </c>
      <c r="H170" s="6">
        <v>2.2321110445398659E-3</v>
      </c>
      <c r="I170" s="2"/>
    </row>
    <row r="171" spans="1:9" ht="17.100000000000001" customHeight="1" x14ac:dyDescent="0.25">
      <c r="A171" s="4" t="s">
        <v>339</v>
      </c>
      <c r="B171" s="4" t="s">
        <v>340</v>
      </c>
      <c r="C171" s="3">
        <v>9266.4368053388389</v>
      </c>
      <c r="D171" s="3">
        <v>8452.4751662385679</v>
      </c>
      <c r="E171" s="3">
        <v>7636.5490793864174</v>
      </c>
      <c r="F171" s="3">
        <v>5600.715702042874</v>
      </c>
      <c r="G171" s="7">
        <v>416.57</v>
      </c>
      <c r="H171" s="6">
        <v>9.6379462024127449E-4</v>
      </c>
      <c r="I171" s="2"/>
    </row>
    <row r="172" spans="1:9" ht="17.100000000000001" customHeight="1" x14ac:dyDescent="0.25">
      <c r="A172" s="4" t="s">
        <v>341</v>
      </c>
      <c r="B172" s="4" t="s">
        <v>342</v>
      </c>
      <c r="C172" s="3">
        <v>9897.6108019850908</v>
      </c>
      <c r="D172" s="3">
        <v>8498.8108578426109</v>
      </c>
      <c r="E172" s="3">
        <v>7706.8665220100111</v>
      </c>
      <c r="F172" s="3">
        <v>5176.3410746127565</v>
      </c>
      <c r="G172" s="7">
        <v>465.47</v>
      </c>
      <c r="H172" s="6">
        <v>1.0769318046995849E-3</v>
      </c>
      <c r="I172" s="2"/>
    </row>
    <row r="173" spans="1:9" ht="17.100000000000001" customHeight="1" x14ac:dyDescent="0.25">
      <c r="A173" s="4" t="s">
        <v>343</v>
      </c>
      <c r="B173" s="4" t="s">
        <v>344</v>
      </c>
      <c r="C173" s="3">
        <v>9445.6001290947224</v>
      </c>
      <c r="D173" s="3">
        <v>8519.3886510550637</v>
      </c>
      <c r="E173" s="3">
        <v>7893.7787069644701</v>
      </c>
      <c r="F173" s="3">
        <v>5007.3429648121955</v>
      </c>
      <c r="G173" s="7">
        <v>1053.49</v>
      </c>
      <c r="H173" s="6">
        <v>2.4374006637011315E-3</v>
      </c>
      <c r="I173" s="2"/>
    </row>
    <row r="174" spans="1:9" ht="17.100000000000001" customHeight="1" x14ac:dyDescent="0.25">
      <c r="A174" s="4" t="s">
        <v>345</v>
      </c>
      <c r="B174" s="4" t="s">
        <v>346</v>
      </c>
      <c r="C174" s="3">
        <v>9733.5534810071495</v>
      </c>
      <c r="D174" s="3">
        <v>9423.7720510188083</v>
      </c>
      <c r="E174" s="3">
        <v>8406.0095355757003</v>
      </c>
      <c r="F174" s="3">
        <v>5557.9550540291284</v>
      </c>
      <c r="G174" s="7">
        <v>574.69000000000005</v>
      </c>
      <c r="H174" s="6">
        <v>1.3296279864283508E-3</v>
      </c>
      <c r="I174" s="2"/>
    </row>
    <row r="175" spans="1:9" ht="17.100000000000001" customHeight="1" x14ac:dyDescent="0.25">
      <c r="A175" s="4" t="s">
        <v>347</v>
      </c>
      <c r="B175" s="4" t="s">
        <v>348</v>
      </c>
      <c r="C175" s="3">
        <v>16897.779917867239</v>
      </c>
      <c r="D175" s="3">
        <v>9512.349811498585</v>
      </c>
      <c r="E175" s="3">
        <v>8478.092890803824</v>
      </c>
      <c r="F175" s="3">
        <v>5810.6353507472732</v>
      </c>
      <c r="G175" s="7">
        <v>1485.4</v>
      </c>
      <c r="H175" s="6">
        <v>3.436686580662048E-3</v>
      </c>
      <c r="I175" s="2"/>
    </row>
    <row r="176" spans="1:9" ht="17.100000000000001" customHeight="1" x14ac:dyDescent="0.25">
      <c r="A176" s="4" t="s">
        <v>349</v>
      </c>
      <c r="B176" s="4" t="s">
        <v>350</v>
      </c>
      <c r="C176" s="3">
        <v>11436.812420986094</v>
      </c>
      <c r="D176" s="3">
        <v>10201.49630214918</v>
      </c>
      <c r="E176" s="3">
        <v>9523.1215865992417</v>
      </c>
      <c r="F176" s="3">
        <v>6408.1766434892552</v>
      </c>
      <c r="G176" s="7">
        <v>316.39999999999998</v>
      </c>
      <c r="H176" s="6">
        <v>7.320369153907848E-4</v>
      </c>
      <c r="I176" s="2"/>
    </row>
    <row r="177" spans="1:9" ht="17.100000000000001" customHeight="1" x14ac:dyDescent="0.25">
      <c r="A177" s="4" t="s">
        <v>351</v>
      </c>
      <c r="B177" s="4" t="s">
        <v>352</v>
      </c>
      <c r="C177" s="3">
        <v>9266.1578055700938</v>
      </c>
      <c r="D177" s="3">
        <v>8903.223767940277</v>
      </c>
      <c r="E177" s="3">
        <v>7691.8199360899152</v>
      </c>
      <c r="F177" s="3">
        <v>5372.6845403707894</v>
      </c>
      <c r="G177" s="7">
        <v>726.02</v>
      </c>
      <c r="H177" s="6">
        <v>1.6797517108470849E-3</v>
      </c>
      <c r="I177" s="2"/>
    </row>
    <row r="178" spans="1:9" ht="17.100000000000001" customHeight="1" x14ac:dyDescent="0.25">
      <c r="A178" s="4" t="s">
        <v>353</v>
      </c>
      <c r="B178" s="4" t="s">
        <v>354</v>
      </c>
      <c r="C178" s="3">
        <v>9167.9712677917632</v>
      </c>
      <c r="D178" s="3">
        <v>8280.7674288871076</v>
      </c>
      <c r="E178" s="3">
        <v>7463.3231980762148</v>
      </c>
      <c r="F178" s="3">
        <v>5150.0642561580626</v>
      </c>
      <c r="G178" s="7">
        <v>1846.36</v>
      </c>
      <c r="H178" s="6">
        <v>4.2718194661849861E-3</v>
      </c>
      <c r="I178" s="2"/>
    </row>
    <row r="179" spans="1:9" ht="17.100000000000001" customHeight="1" x14ac:dyDescent="0.25">
      <c r="A179" s="4" t="s">
        <v>355</v>
      </c>
      <c r="B179" s="4" t="s">
        <v>356</v>
      </c>
      <c r="C179" s="3">
        <v>12685.173762477083</v>
      </c>
      <c r="D179" s="3">
        <v>9436.9476981055195</v>
      </c>
      <c r="E179" s="3">
        <v>8722.6674730087598</v>
      </c>
      <c r="F179" s="3">
        <v>5279.0047871256875</v>
      </c>
      <c r="G179" s="7">
        <v>392.72</v>
      </c>
      <c r="H179" s="6">
        <v>9.0861421432449139E-4</v>
      </c>
      <c r="I179" s="2"/>
    </row>
    <row r="180" spans="1:9" ht="17.100000000000001" customHeight="1" x14ac:dyDescent="0.25">
      <c r="A180" s="4" t="s">
        <v>357</v>
      </c>
      <c r="B180" s="4" t="s">
        <v>358</v>
      </c>
      <c r="C180" s="3">
        <v>12473.473966979567</v>
      </c>
      <c r="D180" s="3">
        <v>11016.129214330989</v>
      </c>
      <c r="E180" s="3">
        <v>10116.970586459811</v>
      </c>
      <c r="F180" s="3">
        <v>6755.609761250792</v>
      </c>
      <c r="G180" s="7">
        <v>662.62</v>
      </c>
      <c r="H180" s="6">
        <v>1.5330666905064535E-3</v>
      </c>
      <c r="I180" s="2"/>
    </row>
    <row r="181" spans="1:9" ht="17.100000000000001" customHeight="1" x14ac:dyDescent="0.25">
      <c r="A181" s="4" t="s">
        <v>359</v>
      </c>
      <c r="B181" s="4" t="s">
        <v>360</v>
      </c>
      <c r="C181" s="3">
        <v>10138.637368812748</v>
      </c>
      <c r="D181" s="3">
        <v>9805.8731793259522</v>
      </c>
      <c r="E181" s="3">
        <v>8949.6958126395402</v>
      </c>
      <c r="F181" s="3">
        <v>5367.2374052641972</v>
      </c>
      <c r="G181" s="7">
        <v>658.41</v>
      </c>
      <c r="H181" s="6">
        <v>1.5233262498813105E-3</v>
      </c>
      <c r="I181" s="2"/>
    </row>
    <row r="182" spans="1:9" ht="17.100000000000001" customHeight="1" x14ac:dyDescent="0.25">
      <c r="A182" s="4" t="s">
        <v>361</v>
      </c>
      <c r="B182" s="4" t="s">
        <v>362</v>
      </c>
      <c r="C182" s="3">
        <v>10219.586624197149</v>
      </c>
      <c r="D182" s="3">
        <v>8681.7698787732734</v>
      </c>
      <c r="E182" s="3">
        <v>7868.2619000220029</v>
      </c>
      <c r="F182" s="3">
        <v>5268.37476556197</v>
      </c>
      <c r="G182" s="7">
        <v>954.41</v>
      </c>
      <c r="H182" s="6">
        <v>2.2081648306514507E-3</v>
      </c>
      <c r="I182" s="2"/>
    </row>
    <row r="183" spans="1:9" ht="17.100000000000001" customHeight="1" x14ac:dyDescent="0.25">
      <c r="A183" s="4" t="s">
        <v>363</v>
      </c>
      <c r="B183" s="4" t="s">
        <v>364</v>
      </c>
      <c r="C183" s="3">
        <v>14799.996895078237</v>
      </c>
      <c r="D183" s="3">
        <v>8046.9365796673728</v>
      </c>
      <c r="E183" s="3">
        <v>7472.8625841556768</v>
      </c>
      <c r="F183" s="3">
        <v>4803.8977220326469</v>
      </c>
      <c r="G183" s="7">
        <v>1301.1600000000001</v>
      </c>
      <c r="H183" s="6">
        <v>3.0104208370097148E-3</v>
      </c>
      <c r="I183" s="2"/>
    </row>
    <row r="184" spans="1:9" ht="17.100000000000001" customHeight="1" x14ac:dyDescent="0.25">
      <c r="A184" s="4" t="s">
        <v>365</v>
      </c>
      <c r="B184" s="4" t="s">
        <v>366</v>
      </c>
      <c r="C184" s="3">
        <v>16863.472531687497</v>
      </c>
      <c r="D184" s="3">
        <v>9698.0412504140713</v>
      </c>
      <c r="E184" s="3">
        <v>9003.2185260735387</v>
      </c>
      <c r="F184" s="3">
        <v>5583.6067611625431</v>
      </c>
      <c r="G184" s="7">
        <v>573.57000000000005</v>
      </c>
      <c r="H184" s="6">
        <v>1.3270367053119232E-3</v>
      </c>
      <c r="I184" s="2"/>
    </row>
    <row r="185" spans="1:9" ht="17.100000000000001" customHeight="1" x14ac:dyDescent="0.25">
      <c r="A185" s="4" t="s">
        <v>367</v>
      </c>
      <c r="B185" s="4" t="s">
        <v>368</v>
      </c>
      <c r="C185" s="3">
        <v>8594.0726902218139</v>
      </c>
      <c r="D185" s="3">
        <v>7664.7403790438611</v>
      </c>
      <c r="E185" s="3">
        <v>7078.9896352142296</v>
      </c>
      <c r="F185" s="3">
        <v>4832.5533636724676</v>
      </c>
      <c r="G185" s="7">
        <v>1535.97</v>
      </c>
      <c r="H185" s="6">
        <v>3.5536875503564599E-3</v>
      </c>
      <c r="I185" s="2"/>
    </row>
    <row r="186" spans="1:9" ht="17.100000000000001" customHeight="1" x14ac:dyDescent="0.25">
      <c r="A186" s="4" t="s">
        <v>369</v>
      </c>
      <c r="B186" s="4" t="s">
        <v>370</v>
      </c>
      <c r="C186" s="3">
        <v>12865.011517327754</v>
      </c>
      <c r="D186" s="3">
        <v>9337.2235404923176</v>
      </c>
      <c r="E186" s="3">
        <v>8603.6874894701923</v>
      </c>
      <c r="F186" s="3">
        <v>5625.4170332224367</v>
      </c>
      <c r="G186" s="7">
        <v>4926.49</v>
      </c>
      <c r="H186" s="6">
        <v>1.1398143310061781E-2</v>
      </c>
      <c r="I186" s="2"/>
    </row>
    <row r="187" spans="1:9" ht="17.100000000000001" customHeight="1" x14ac:dyDescent="0.25">
      <c r="A187" s="4" t="s">
        <v>371</v>
      </c>
      <c r="B187" s="4" t="s">
        <v>372</v>
      </c>
      <c r="C187" s="3">
        <v>10233.980735073099</v>
      </c>
      <c r="D187" s="3">
        <v>9773.6193469053142</v>
      </c>
      <c r="E187" s="3">
        <v>8284.5472229812822</v>
      </c>
      <c r="F187" s="3">
        <v>6058.3771006968163</v>
      </c>
      <c r="G187" s="7">
        <v>585.52</v>
      </c>
      <c r="H187" s="6">
        <v>1.3546847493666637E-3</v>
      </c>
      <c r="I187" s="2"/>
    </row>
    <row r="188" spans="1:9" ht="17.100000000000001" customHeight="1" x14ac:dyDescent="0.25">
      <c r="A188" s="4" t="s">
        <v>373</v>
      </c>
      <c r="B188" s="4" t="s">
        <v>374</v>
      </c>
      <c r="C188" s="3">
        <v>9530.4498003559911</v>
      </c>
      <c r="D188" s="3">
        <v>8310.9157967319316</v>
      </c>
      <c r="E188" s="3">
        <v>7433.613893298696</v>
      </c>
      <c r="F188" s="3">
        <v>4606.0080338673206</v>
      </c>
      <c r="G188" s="7">
        <v>623.61</v>
      </c>
      <c r="H188" s="6">
        <v>1.4428114437637402E-3</v>
      </c>
      <c r="I188" s="2"/>
    </row>
    <row r="189" spans="1:9" ht="17.100000000000001" customHeight="1" x14ac:dyDescent="0.25">
      <c r="A189" s="4" t="s">
        <v>375</v>
      </c>
      <c r="B189" s="4" t="s">
        <v>376</v>
      </c>
      <c r="C189" s="3">
        <v>12834.572092774326</v>
      </c>
      <c r="D189" s="3">
        <v>11462.77330319067</v>
      </c>
      <c r="E189" s="3">
        <v>9867.0347274315372</v>
      </c>
      <c r="F189" s="3">
        <v>6304.3165630512594</v>
      </c>
      <c r="G189" s="7">
        <v>23355.599999999999</v>
      </c>
      <c r="H189" s="6">
        <v>5.4036540395388792E-2</v>
      </c>
      <c r="I189" s="2"/>
    </row>
    <row r="190" spans="1:9" ht="17.100000000000001" customHeight="1" x14ac:dyDescent="0.25">
      <c r="A190" s="4" t="s">
        <v>377</v>
      </c>
      <c r="B190" s="4" t="s">
        <v>378</v>
      </c>
      <c r="C190" s="3">
        <v>12015.033716106838</v>
      </c>
      <c r="D190" s="3">
        <v>11639.652716511533</v>
      </c>
      <c r="E190" s="3">
        <v>10329.873359722784</v>
      </c>
      <c r="F190" s="3">
        <v>6408.0745333367067</v>
      </c>
      <c r="G190" s="7">
        <v>7907.2</v>
      </c>
      <c r="H190" s="6">
        <v>1.8294444681978553E-2</v>
      </c>
      <c r="I190" s="2"/>
    </row>
    <row r="191" spans="1:9" ht="17.100000000000001" customHeight="1" x14ac:dyDescent="0.25">
      <c r="A191" s="4" t="s">
        <v>379</v>
      </c>
      <c r="B191" s="4" t="s">
        <v>380</v>
      </c>
      <c r="C191" s="3">
        <v>11939.619254966672</v>
      </c>
      <c r="D191" s="3">
        <v>10921.497651825777</v>
      </c>
      <c r="E191" s="3">
        <v>9778.5330439141726</v>
      </c>
      <c r="F191" s="3">
        <v>6260.2904535672487</v>
      </c>
      <c r="G191" s="7">
        <v>16138.07</v>
      </c>
      <c r="H191" s="6">
        <v>3.7337746470166133E-2</v>
      </c>
      <c r="I191" s="2"/>
    </row>
    <row r="192" spans="1:9" ht="17.100000000000001" customHeight="1" x14ac:dyDescent="0.25">
      <c r="A192" s="4" t="s">
        <v>381</v>
      </c>
      <c r="B192" s="4" t="s">
        <v>382</v>
      </c>
      <c r="C192" s="3">
        <v>8916.1253694528914</v>
      </c>
      <c r="D192" s="3">
        <v>8751.2578621701505</v>
      </c>
      <c r="E192" s="3">
        <v>8121.5672032150369</v>
      </c>
      <c r="F192" s="3">
        <v>5370.5684152331542</v>
      </c>
      <c r="G192" s="7">
        <v>470.29</v>
      </c>
      <c r="H192" s="6">
        <v>1.0880835680756392E-3</v>
      </c>
      <c r="I192" s="2"/>
    </row>
    <row r="193" spans="1:9" ht="17.100000000000001" customHeight="1" x14ac:dyDescent="0.25">
      <c r="A193" s="4" t="s">
        <v>383</v>
      </c>
      <c r="B193" s="4" t="s">
        <v>384</v>
      </c>
      <c r="C193" s="3">
        <v>8819.5425565534151</v>
      </c>
      <c r="D193" s="3">
        <v>8121.6766356965963</v>
      </c>
      <c r="E193" s="3">
        <v>7181.905796976539</v>
      </c>
      <c r="F193" s="3">
        <v>5139.6340532869071</v>
      </c>
      <c r="G193" s="7">
        <v>1740.39</v>
      </c>
      <c r="H193" s="6">
        <v>4.0266426269815686E-3</v>
      </c>
      <c r="I193" s="2"/>
    </row>
    <row r="194" spans="1:9" ht="17.100000000000001" customHeight="1" x14ac:dyDescent="0.25">
      <c r="A194" s="4" t="s">
        <v>385</v>
      </c>
      <c r="B194" s="4" t="s">
        <v>386</v>
      </c>
      <c r="C194" s="3">
        <v>11520.723574851811</v>
      </c>
      <c r="D194" s="3">
        <v>11227.228071005171</v>
      </c>
      <c r="E194" s="3">
        <v>9863.7351462983988</v>
      </c>
      <c r="F194" s="3">
        <v>6334.295182242402</v>
      </c>
      <c r="G194" s="7">
        <v>3171.6</v>
      </c>
      <c r="H194" s="6">
        <v>7.3379528471978926E-3</v>
      </c>
      <c r="I194" s="2"/>
    </row>
    <row r="195" spans="1:9" ht="17.100000000000001" customHeight="1" x14ac:dyDescent="0.25">
      <c r="A195" s="4" t="s">
        <v>387</v>
      </c>
      <c r="B195" s="4" t="s">
        <v>388</v>
      </c>
      <c r="C195" s="3">
        <v>14296.749473162266</v>
      </c>
      <c r="D195" s="3">
        <v>13727.910078095947</v>
      </c>
      <c r="E195" s="3">
        <v>12146.15772901946</v>
      </c>
      <c r="F195" s="3">
        <v>8288.3092351555715</v>
      </c>
      <c r="G195" s="7">
        <v>403.35</v>
      </c>
      <c r="H195" s="6">
        <v>9.3320824849201357E-4</v>
      </c>
      <c r="I195" s="2"/>
    </row>
    <row r="196" spans="1:9" ht="17.100000000000001" customHeight="1" x14ac:dyDescent="0.25">
      <c r="A196" s="4" t="s">
        <v>389</v>
      </c>
      <c r="B196" s="4" t="s">
        <v>390</v>
      </c>
      <c r="C196" s="3">
        <v>10031.526839208584</v>
      </c>
      <c r="D196" s="3">
        <v>9271.5272397937861</v>
      </c>
      <c r="E196" s="3">
        <v>8575.0753622683569</v>
      </c>
      <c r="F196" s="3">
        <v>4948.0470948864431</v>
      </c>
      <c r="G196" s="7">
        <v>574.16</v>
      </c>
      <c r="H196" s="6">
        <v>1.3284017551857554E-3</v>
      </c>
      <c r="I196" s="2"/>
    </row>
    <row r="197" spans="1:9" ht="17.100000000000001" customHeight="1" x14ac:dyDescent="0.25">
      <c r="A197" s="4" t="s">
        <v>391</v>
      </c>
      <c r="B197" s="4" t="s">
        <v>392</v>
      </c>
      <c r="C197" s="3">
        <v>14251.375040466168</v>
      </c>
      <c r="D197" s="3">
        <v>7476.8854537606558</v>
      </c>
      <c r="E197" s="3">
        <v>7053.6852656893116</v>
      </c>
      <c r="F197" s="3">
        <v>4654.2322372782064</v>
      </c>
      <c r="G197" s="7">
        <v>1297.3800000000001</v>
      </c>
      <c r="H197" s="6">
        <v>3.0016752632417718E-3</v>
      </c>
      <c r="I197" s="2"/>
    </row>
    <row r="198" spans="1:9" ht="17.100000000000001" customHeight="1" x14ac:dyDescent="0.25">
      <c r="A198" s="4" t="s">
        <v>393</v>
      </c>
      <c r="B198" s="4" t="s">
        <v>394</v>
      </c>
      <c r="C198" s="3">
        <v>10199.157018930064</v>
      </c>
      <c r="D198" s="3">
        <v>7826.8225585246983</v>
      </c>
      <c r="E198" s="3">
        <v>7321.058579272315</v>
      </c>
      <c r="F198" s="3">
        <v>4786.7756011446309</v>
      </c>
      <c r="G198" s="7">
        <v>4214.46</v>
      </c>
      <c r="H198" s="6">
        <v>9.7507594767315027E-3</v>
      </c>
      <c r="I198" s="2"/>
    </row>
    <row r="199" spans="1:9" ht="17.100000000000001" customHeight="1" x14ac:dyDescent="0.25">
      <c r="A199" s="4" t="s">
        <v>395</v>
      </c>
      <c r="B199" s="4" t="s">
        <v>396</v>
      </c>
      <c r="C199" s="3">
        <v>8290.8253968025201</v>
      </c>
      <c r="D199" s="3">
        <v>7509.6773090786455</v>
      </c>
      <c r="E199" s="3">
        <v>7083.914002700837</v>
      </c>
      <c r="F199" s="3">
        <v>4825.9048971044549</v>
      </c>
      <c r="G199" s="7">
        <v>6938.59</v>
      </c>
      <c r="H199" s="6">
        <v>1.6053426108600968E-2</v>
      </c>
      <c r="I199" s="2"/>
    </row>
    <row r="200" spans="1:9" ht="17.100000000000001" customHeight="1" x14ac:dyDescent="0.25">
      <c r="A200" s="4" t="s">
        <v>397</v>
      </c>
      <c r="B200" s="4" t="s">
        <v>322</v>
      </c>
      <c r="C200" s="3">
        <v>8663.6673606440108</v>
      </c>
      <c r="D200" s="3">
        <v>7845.7641544686803</v>
      </c>
      <c r="E200" s="3">
        <v>7224.8191174743497</v>
      </c>
      <c r="F200" s="3">
        <v>4966.4410920000428</v>
      </c>
      <c r="G200" s="7">
        <v>936.63</v>
      </c>
      <c r="H200" s="6">
        <v>2.1670282429281634E-3</v>
      </c>
      <c r="I200" s="2"/>
    </row>
    <row r="201" spans="1:9" ht="17.100000000000001" customHeight="1" x14ac:dyDescent="0.25">
      <c r="A201" s="4" t="s">
        <v>398</v>
      </c>
      <c r="B201" s="4" t="s">
        <v>399</v>
      </c>
      <c r="C201" s="3">
        <v>14578.541978951251</v>
      </c>
      <c r="D201" s="3">
        <v>9210.1061196801838</v>
      </c>
      <c r="E201" s="3">
        <v>8190.0284843056406</v>
      </c>
      <c r="F201" s="3">
        <v>5553.912854489653</v>
      </c>
      <c r="G201" s="7">
        <v>1518.38</v>
      </c>
      <c r="H201" s="6">
        <v>3.5129905549654236E-3</v>
      </c>
      <c r="I201" s="2"/>
    </row>
    <row r="202" spans="1:9" ht="17.100000000000001" customHeight="1" x14ac:dyDescent="0.25">
      <c r="A202" s="4" t="s">
        <v>400</v>
      </c>
      <c r="B202" s="4" t="s">
        <v>401</v>
      </c>
      <c r="C202" s="3">
        <v>11377.05639655348</v>
      </c>
      <c r="D202" s="3">
        <v>11085.047248106339</v>
      </c>
      <c r="E202" s="3">
        <v>9553.5206689235856</v>
      </c>
      <c r="F202" s="3">
        <v>6643.295897917822</v>
      </c>
      <c r="G202" s="7">
        <v>883.21</v>
      </c>
      <c r="H202" s="6">
        <v>2.0434333882499846E-3</v>
      </c>
      <c r="I202" s="2"/>
    </row>
    <row r="203" spans="1:9" ht="17.100000000000001" customHeight="1" x14ac:dyDescent="0.25">
      <c r="A203" s="4" t="s">
        <v>402</v>
      </c>
      <c r="B203" s="4" t="s">
        <v>403</v>
      </c>
      <c r="C203" s="3">
        <v>12471.599203174994</v>
      </c>
      <c r="D203" s="3">
        <v>11997.427716588727</v>
      </c>
      <c r="E203" s="3">
        <v>10854.107771351217</v>
      </c>
      <c r="F203" s="3">
        <v>6951.5924655427025</v>
      </c>
      <c r="G203" s="7">
        <v>650.08000000000004</v>
      </c>
      <c r="H203" s="6">
        <v>1.5040535965778808E-3</v>
      </c>
      <c r="I203" s="2"/>
    </row>
    <row r="204" spans="1:9" ht="17.100000000000001" customHeight="1" x14ac:dyDescent="0.25">
      <c r="A204" s="4" t="s">
        <v>404</v>
      </c>
      <c r="B204" s="4" t="s">
        <v>405</v>
      </c>
      <c r="C204" s="3">
        <v>11024.242970554407</v>
      </c>
      <c r="D204" s="3">
        <v>9384.4470917529288</v>
      </c>
      <c r="E204" s="3">
        <v>8474.3934931069198</v>
      </c>
      <c r="F204" s="3">
        <v>5401.7995466432276</v>
      </c>
      <c r="G204" s="7">
        <v>12833.16</v>
      </c>
      <c r="H204" s="6">
        <v>2.969136176079774E-2</v>
      </c>
      <c r="I204" s="2"/>
    </row>
    <row r="205" spans="1:9" ht="17.100000000000001" customHeight="1" x14ac:dyDescent="0.25">
      <c r="A205" s="4" t="s">
        <v>406</v>
      </c>
      <c r="B205" s="4" t="s">
        <v>407</v>
      </c>
      <c r="C205" s="3">
        <v>9378.0842076408899</v>
      </c>
      <c r="D205" s="3">
        <v>8093.9143314145258</v>
      </c>
      <c r="E205" s="3">
        <v>7567.6591480735106</v>
      </c>
      <c r="F205" s="3">
        <v>4917.5443961479259</v>
      </c>
      <c r="G205" s="7">
        <v>3319.77</v>
      </c>
      <c r="H205" s="6">
        <v>7.6807654570381348E-3</v>
      </c>
      <c r="I205" s="2"/>
    </row>
    <row r="206" spans="1:9" ht="17.100000000000001" customHeight="1" x14ac:dyDescent="0.25">
      <c r="A206" s="4" t="s">
        <v>408</v>
      </c>
      <c r="B206" s="4" t="s">
        <v>409</v>
      </c>
      <c r="C206" s="3">
        <v>11135.553397895021</v>
      </c>
      <c r="D206" s="3">
        <v>7818.5900837284371</v>
      </c>
      <c r="E206" s="3">
        <v>7349.2500252194086</v>
      </c>
      <c r="F206" s="3">
        <v>4721.6990820135179</v>
      </c>
      <c r="G206" s="7">
        <v>594.78</v>
      </c>
      <c r="H206" s="6">
        <v>1.3761090914542701E-3</v>
      </c>
      <c r="I206" s="2"/>
    </row>
    <row r="207" spans="1:9" ht="17.100000000000001" customHeight="1" x14ac:dyDescent="0.25">
      <c r="A207" s="4" t="s">
        <v>410</v>
      </c>
      <c r="B207" s="4" t="s">
        <v>411</v>
      </c>
      <c r="C207" s="3">
        <v>10654.472383376748</v>
      </c>
      <c r="D207" s="3">
        <v>10226.200449917122</v>
      </c>
      <c r="E207" s="3">
        <v>9205.0548780487825</v>
      </c>
      <c r="F207" s="3">
        <v>5780.1413390954303</v>
      </c>
      <c r="G207" s="7">
        <v>337.84</v>
      </c>
      <c r="H207" s="6">
        <v>7.8164143961954099E-4</v>
      </c>
      <c r="I207" s="2"/>
    </row>
    <row r="208" spans="1:9" ht="17.100000000000001" customHeight="1" x14ac:dyDescent="0.25">
      <c r="A208" s="4" t="s">
        <v>412</v>
      </c>
      <c r="B208" s="4" t="s">
        <v>413</v>
      </c>
      <c r="C208" s="3">
        <v>15797.818380957016</v>
      </c>
      <c r="D208" s="3">
        <v>8496.4504332375982</v>
      </c>
      <c r="E208" s="3">
        <v>7450.786959061481</v>
      </c>
      <c r="F208" s="3">
        <v>4841.090371416054</v>
      </c>
      <c r="G208" s="7">
        <v>821.72</v>
      </c>
      <c r="H208" s="6">
        <v>1.9011674276704039E-3</v>
      </c>
      <c r="I208" s="2"/>
    </row>
    <row r="209" spans="1:9" ht="17.100000000000001" customHeight="1" x14ac:dyDescent="0.25">
      <c r="A209" s="4" t="s">
        <v>414</v>
      </c>
      <c r="B209" s="4" t="s">
        <v>415</v>
      </c>
      <c r="C209" s="3">
        <v>9933.5581435753757</v>
      </c>
      <c r="D209" s="3">
        <v>9331.2033640638074</v>
      </c>
      <c r="E209" s="3">
        <v>8680.6884386096372</v>
      </c>
      <c r="F209" s="3">
        <v>5606.4642798970581</v>
      </c>
      <c r="G209" s="7">
        <v>920.91</v>
      </c>
      <c r="H209" s="6">
        <v>2.1306577615440195E-3</v>
      </c>
      <c r="I209" s="2"/>
    </row>
    <row r="210" spans="1:9" ht="17.100000000000001" customHeight="1" x14ac:dyDescent="0.25">
      <c r="A210" s="4" t="s">
        <v>416</v>
      </c>
      <c r="B210" s="4" t="s">
        <v>417</v>
      </c>
      <c r="C210" s="3">
        <v>9139.7745625983953</v>
      </c>
      <c r="D210" s="3">
        <v>8674.7817935693565</v>
      </c>
      <c r="E210" s="3">
        <v>7886.6956542034259</v>
      </c>
      <c r="F210" s="3">
        <v>5397.3435941829721</v>
      </c>
      <c r="G210" s="7">
        <v>2356.5300000000002</v>
      </c>
      <c r="H210" s="6">
        <v>5.452171151156278E-3</v>
      </c>
      <c r="I210" s="2"/>
    </row>
    <row r="211" spans="1:9" ht="17.100000000000001" customHeight="1" x14ac:dyDescent="0.25">
      <c r="A211" s="4" t="s">
        <v>418</v>
      </c>
      <c r="B211" s="4" t="s">
        <v>419</v>
      </c>
      <c r="C211" s="3">
        <v>8443.6924219910852</v>
      </c>
      <c r="D211" s="3">
        <v>7874.6421820573414</v>
      </c>
      <c r="E211" s="3">
        <v>7264.0709692348928</v>
      </c>
      <c r="F211" s="3">
        <v>4676.6561396243887</v>
      </c>
      <c r="G211" s="7">
        <v>821.06</v>
      </c>
      <c r="H211" s="6">
        <v>1.8996404227267945E-3</v>
      </c>
      <c r="I211" s="2"/>
    </row>
    <row r="212" spans="1:9" ht="17.100000000000001" customHeight="1" x14ac:dyDescent="0.25">
      <c r="A212" s="4" t="s">
        <v>420</v>
      </c>
      <c r="B212" s="4" t="s">
        <v>421</v>
      </c>
      <c r="C212" s="3">
        <v>9102.9465686000785</v>
      </c>
      <c r="D212" s="3">
        <v>8252.4887800441938</v>
      </c>
      <c r="E212" s="3">
        <v>7310.2602646840633</v>
      </c>
      <c r="F212" s="3">
        <v>4877.9136147163699</v>
      </c>
      <c r="G212" s="7">
        <v>1253.57</v>
      </c>
      <c r="H212" s="6">
        <v>2.9003145260000827E-3</v>
      </c>
      <c r="I212" s="2"/>
    </row>
    <row r="213" spans="1:9" ht="17.100000000000001" customHeight="1" x14ac:dyDescent="0.25">
      <c r="A213" s="4" t="s">
        <v>422</v>
      </c>
      <c r="B213" s="4" t="s">
        <v>423</v>
      </c>
      <c r="C213" s="3">
        <v>10784.613888851663</v>
      </c>
      <c r="D213" s="3">
        <v>8015.1665281891155</v>
      </c>
      <c r="E213" s="3">
        <v>7080.9431326302247</v>
      </c>
      <c r="F213" s="3">
        <v>4830.0838034869539</v>
      </c>
      <c r="G213" s="7">
        <v>1492.42</v>
      </c>
      <c r="H213" s="6">
        <v>3.4529283605167992E-3</v>
      </c>
      <c r="I213" s="2"/>
    </row>
    <row r="214" spans="1:9" ht="17.100000000000001" customHeight="1" x14ac:dyDescent="0.25">
      <c r="A214" s="4" t="s">
        <v>424</v>
      </c>
      <c r="B214" s="4" t="s">
        <v>425</v>
      </c>
      <c r="C214" s="3">
        <v>13554.944159255057</v>
      </c>
      <c r="D214" s="3">
        <v>13071.389243717542</v>
      </c>
      <c r="E214" s="3">
        <v>12136.869963588611</v>
      </c>
      <c r="F214" s="3">
        <v>7315.7404643944365</v>
      </c>
      <c r="G214" s="7">
        <v>335.06</v>
      </c>
      <c r="H214" s="6">
        <v>7.7520950970555121E-4</v>
      </c>
      <c r="I214" s="2"/>
    </row>
    <row r="215" spans="1:9" ht="17.100000000000001" customHeight="1" x14ac:dyDescent="0.25">
      <c r="A215" s="4" t="s">
        <v>426</v>
      </c>
      <c r="B215" s="4" t="s">
        <v>427</v>
      </c>
      <c r="C215" s="3">
        <v>9473.1007670895488</v>
      </c>
      <c r="D215" s="3">
        <v>8588.0546775786643</v>
      </c>
      <c r="E215" s="3">
        <v>7767.715458522006</v>
      </c>
      <c r="F215" s="3">
        <v>5523.6247482586541</v>
      </c>
      <c r="G215" s="7">
        <v>1559.14</v>
      </c>
      <c r="H215" s="6">
        <v>3.607294678452555E-3</v>
      </c>
      <c r="I215" s="2"/>
    </row>
    <row r="216" spans="1:9" ht="17.100000000000001" customHeight="1" x14ac:dyDescent="0.25">
      <c r="A216" s="4" t="s">
        <v>428</v>
      </c>
      <c r="B216" s="4" t="s">
        <v>429</v>
      </c>
      <c r="C216" s="3">
        <v>9861.0423865624634</v>
      </c>
      <c r="D216" s="3">
        <v>8579.3248851043973</v>
      </c>
      <c r="E216" s="3">
        <v>7923.7313962440221</v>
      </c>
      <c r="F216" s="3">
        <v>5232.4510976321008</v>
      </c>
      <c r="G216" s="7">
        <v>4286.5</v>
      </c>
      <c r="H216" s="6">
        <v>9.9174343799702889E-3</v>
      </c>
      <c r="I216" s="2"/>
    </row>
    <row r="217" spans="1:9" ht="17.100000000000001" customHeight="1" x14ac:dyDescent="0.25">
      <c r="A217" s="4" t="s">
        <v>430</v>
      </c>
      <c r="B217" s="4" t="s">
        <v>431</v>
      </c>
      <c r="C217" s="3">
        <v>9839.4919187883643</v>
      </c>
      <c r="D217" s="3">
        <v>9243.2523154033352</v>
      </c>
      <c r="E217" s="3">
        <v>8254.406875385901</v>
      </c>
      <c r="F217" s="3">
        <v>5528.7738531943487</v>
      </c>
      <c r="G217" s="7">
        <v>550.66</v>
      </c>
      <c r="H217" s="6">
        <v>1.2740311246178559E-3</v>
      </c>
      <c r="I217" s="2"/>
    </row>
    <row r="218" spans="1:9" ht="17.100000000000001" customHeight="1" x14ac:dyDescent="0.25">
      <c r="A218" s="4" t="s">
        <v>432</v>
      </c>
      <c r="B218" s="4" t="s">
        <v>433</v>
      </c>
      <c r="C218" s="3">
        <v>9889.8665801580755</v>
      </c>
      <c r="D218" s="3">
        <v>9303.5039518697649</v>
      </c>
      <c r="E218" s="3">
        <v>8590.5782234280996</v>
      </c>
      <c r="F218" s="3">
        <v>5344.2281939365339</v>
      </c>
      <c r="G218" s="7">
        <v>423.85</v>
      </c>
      <c r="H218" s="6">
        <v>9.8063794749805367E-4</v>
      </c>
      <c r="I218" s="2"/>
    </row>
    <row r="219" spans="1:9" ht="17.100000000000001" customHeight="1" x14ac:dyDescent="0.25">
      <c r="A219" s="4" t="s">
        <v>434</v>
      </c>
      <c r="B219" s="4" t="s">
        <v>435</v>
      </c>
      <c r="C219" s="3">
        <v>8905.1403373304256</v>
      </c>
      <c r="D219" s="3">
        <v>8175.837406128876</v>
      </c>
      <c r="E219" s="3">
        <v>7538.2681231831393</v>
      </c>
      <c r="F219" s="3">
        <v>5401.4908248546517</v>
      </c>
      <c r="G219" s="7">
        <v>660.48</v>
      </c>
      <c r="H219" s="6">
        <v>1.5281154926589937E-3</v>
      </c>
      <c r="I219" s="2"/>
    </row>
    <row r="220" spans="1:9" ht="17.100000000000001" customHeight="1" x14ac:dyDescent="0.25">
      <c r="A220" s="4" t="s">
        <v>436</v>
      </c>
      <c r="B220" s="4" t="s">
        <v>437</v>
      </c>
      <c r="C220" s="3">
        <v>12123.610255532041</v>
      </c>
      <c r="D220" s="3">
        <v>9313.5383298063625</v>
      </c>
      <c r="E220" s="3">
        <v>8179.1074971559983</v>
      </c>
      <c r="F220" s="3">
        <v>5524.9252241562799</v>
      </c>
      <c r="G220" s="7">
        <v>817.51</v>
      </c>
      <c r="H220" s="6">
        <v>1.8914269870452609E-3</v>
      </c>
      <c r="I220" s="2"/>
    </row>
    <row r="221" spans="1:9" ht="17.100000000000001" customHeight="1" x14ac:dyDescent="0.25">
      <c r="A221" s="4" t="s">
        <v>438</v>
      </c>
      <c r="B221" s="4" t="s">
        <v>439</v>
      </c>
      <c r="C221" s="3">
        <v>11617.136596153847</v>
      </c>
      <c r="D221" s="3">
        <v>11219.124711538461</v>
      </c>
      <c r="E221" s="3">
        <v>10492.842499999999</v>
      </c>
      <c r="F221" s="3">
        <v>5773.8402307692304</v>
      </c>
      <c r="G221" s="8">
        <v>520</v>
      </c>
      <c r="H221" s="6">
        <v>1.2030948040556515E-3</v>
      </c>
      <c r="I221" s="2"/>
    </row>
    <row r="222" spans="1:9" ht="17.100000000000001" customHeight="1" x14ac:dyDescent="0.25">
      <c r="A222" s="4" t="s">
        <v>440</v>
      </c>
      <c r="B222" s="4" t="s">
        <v>441</v>
      </c>
      <c r="C222" s="3">
        <v>8521.3204450014655</v>
      </c>
      <c r="D222" s="3">
        <v>8332.0160649760746</v>
      </c>
      <c r="E222" s="3">
        <v>7284.8092385819846</v>
      </c>
      <c r="F222" s="3">
        <v>4857.5927927341381</v>
      </c>
      <c r="G222" s="7">
        <v>1228.76</v>
      </c>
      <c r="H222" s="6">
        <v>2.8429130219835047E-3</v>
      </c>
      <c r="I222" s="2"/>
    </row>
    <row r="223" spans="1:9" ht="17.100000000000001" customHeight="1" x14ac:dyDescent="0.25">
      <c r="A223" s="4" t="s">
        <v>442</v>
      </c>
      <c r="B223" s="4" t="s">
        <v>443</v>
      </c>
      <c r="C223" s="3">
        <v>9816.9637702198252</v>
      </c>
      <c r="D223" s="3">
        <v>9009.2536914143511</v>
      </c>
      <c r="E223" s="3">
        <v>8244.0568851099124</v>
      </c>
      <c r="F223" s="3">
        <v>5551.9696391538773</v>
      </c>
      <c r="G223" s="7">
        <v>482.2</v>
      </c>
      <c r="H223" s="6">
        <v>1.1156390663762214E-3</v>
      </c>
      <c r="I223" s="2"/>
    </row>
    <row r="224" spans="1:9" ht="17.100000000000001" customHeight="1" x14ac:dyDescent="0.25">
      <c r="A224" s="4" t="s">
        <v>444</v>
      </c>
      <c r="B224" s="4" t="s">
        <v>445</v>
      </c>
      <c r="C224" s="3">
        <v>10012.475623641443</v>
      </c>
      <c r="D224" s="3">
        <v>9410.0865127833549</v>
      </c>
      <c r="E224" s="3">
        <v>8423.6550253596943</v>
      </c>
      <c r="F224" s="3">
        <v>5731.6383604181765</v>
      </c>
      <c r="G224" s="7">
        <v>483.05</v>
      </c>
      <c r="H224" s="6">
        <v>1.1176056636520817E-3</v>
      </c>
      <c r="I224" s="2"/>
    </row>
    <row r="225" spans="1:9" ht="17.100000000000001" customHeight="1" x14ac:dyDescent="0.25">
      <c r="A225" s="4" t="s">
        <v>446</v>
      </c>
      <c r="B225" s="4" t="s">
        <v>447</v>
      </c>
      <c r="C225" s="3">
        <v>11824.106695378019</v>
      </c>
      <c r="D225" s="3">
        <v>7747.2969807652125</v>
      </c>
      <c r="E225" s="3">
        <v>7252.5448433141628</v>
      </c>
      <c r="F225" s="3">
        <v>4540.2714858124136</v>
      </c>
      <c r="G225" s="7">
        <v>1100.6099999999999</v>
      </c>
      <c r="H225" s="6">
        <v>2.5464195620994046E-3</v>
      </c>
      <c r="I225" s="2"/>
    </row>
    <row r="226" spans="1:9" ht="17.100000000000001" customHeight="1" x14ac:dyDescent="0.25">
      <c r="A226" s="4" t="s">
        <v>448</v>
      </c>
      <c r="B226" s="4" t="s">
        <v>449</v>
      </c>
      <c r="C226" s="3">
        <v>9185.3090144296348</v>
      </c>
      <c r="D226" s="3">
        <v>7957.4958010704422</v>
      </c>
      <c r="E226" s="3">
        <v>7457.2893069906104</v>
      </c>
      <c r="F226" s="3">
        <v>4677.9672071786072</v>
      </c>
      <c r="G226" s="7">
        <v>2015.99</v>
      </c>
      <c r="H226" s="6">
        <v>4.6642828731310636E-3</v>
      </c>
      <c r="I226" s="2"/>
    </row>
    <row r="227" spans="1:9" ht="17.100000000000001" customHeight="1" x14ac:dyDescent="0.25">
      <c r="A227" s="4" t="s">
        <v>450</v>
      </c>
      <c r="B227" s="4" t="s">
        <v>451</v>
      </c>
      <c r="C227" s="3">
        <v>12550.755742152694</v>
      </c>
      <c r="D227" s="3">
        <v>10421.37148563009</v>
      </c>
      <c r="E227" s="3">
        <v>10037.481699719687</v>
      </c>
      <c r="F227" s="3">
        <v>6482.58130118386</v>
      </c>
      <c r="G227" s="7">
        <v>8001.79</v>
      </c>
      <c r="H227" s="6">
        <v>1.8513292254123983E-2</v>
      </c>
      <c r="I227" s="2"/>
    </row>
    <row r="228" spans="1:9" ht="17.100000000000001" customHeight="1" x14ac:dyDescent="0.25">
      <c r="A228" s="4" t="s">
        <v>452</v>
      </c>
      <c r="B228" s="4" t="s">
        <v>453</v>
      </c>
      <c r="C228" s="3">
        <v>9536.4749330271716</v>
      </c>
      <c r="D228" s="3">
        <v>8443.4744227580049</v>
      </c>
      <c r="E228" s="3">
        <v>7656.5299017731859</v>
      </c>
      <c r="F228" s="3">
        <v>4917.7718969256284</v>
      </c>
      <c r="G228" s="7">
        <v>783.9</v>
      </c>
      <c r="H228" s="6">
        <v>1.8136654171138948E-3</v>
      </c>
      <c r="I228" s="2"/>
    </row>
    <row r="229" spans="1:9" ht="17.100000000000001" customHeight="1" x14ac:dyDescent="0.25">
      <c r="A229" s="4" t="s">
        <v>454</v>
      </c>
      <c r="B229" s="4" t="s">
        <v>455</v>
      </c>
      <c r="C229" s="3">
        <v>10877.802627729689</v>
      </c>
      <c r="D229" s="3">
        <v>10000.148715389512</v>
      </c>
      <c r="E229" s="3">
        <v>8973.3488754280588</v>
      </c>
      <c r="F229" s="3">
        <v>5076.7637710588351</v>
      </c>
      <c r="G229" s="7">
        <v>1162.22</v>
      </c>
      <c r="H229" s="6">
        <v>2.6889631599414602E-3</v>
      </c>
      <c r="I229" s="2"/>
    </row>
    <row r="230" spans="1:9" ht="17.100000000000001" customHeight="1" x14ac:dyDescent="0.25">
      <c r="A230" s="4" t="s">
        <v>456</v>
      </c>
      <c r="B230" s="4" t="s">
        <v>457</v>
      </c>
      <c r="C230" s="3">
        <v>9441.7013972626592</v>
      </c>
      <c r="D230" s="3">
        <v>7804.4336362393251</v>
      </c>
      <c r="E230" s="3">
        <v>7351.7984784257178</v>
      </c>
      <c r="F230" s="3">
        <v>4780.4289683378292</v>
      </c>
      <c r="G230" s="7">
        <v>1608.86</v>
      </c>
      <c r="H230" s="6">
        <v>3.7223290508711067E-3</v>
      </c>
      <c r="I230" s="2"/>
    </row>
    <row r="231" spans="1:9" ht="17.100000000000001" customHeight="1" x14ac:dyDescent="0.25">
      <c r="A231" s="4" t="s">
        <v>458</v>
      </c>
      <c r="B231" s="4" t="s">
        <v>459</v>
      </c>
      <c r="C231" s="3">
        <v>9457.7323509149883</v>
      </c>
      <c r="D231" s="3">
        <v>8368.1125593281995</v>
      </c>
      <c r="E231" s="3">
        <v>7688.1030459589956</v>
      </c>
      <c r="F231" s="3">
        <v>5302.3737549282969</v>
      </c>
      <c r="G231" s="7">
        <v>16301.27</v>
      </c>
      <c r="H231" s="6">
        <v>3.771533314713129E-2</v>
      </c>
      <c r="I231" s="2"/>
    </row>
    <row r="232" spans="1:9" ht="17.100000000000001" customHeight="1" x14ac:dyDescent="0.25">
      <c r="A232" s="4" t="s">
        <v>460</v>
      </c>
      <c r="B232" s="4" t="s">
        <v>461</v>
      </c>
      <c r="C232" s="3">
        <v>8925.3965650392856</v>
      </c>
      <c r="D232" s="3">
        <v>8045.7998707272855</v>
      </c>
      <c r="E232" s="3">
        <v>7525.5646027802022</v>
      </c>
      <c r="F232" s="3">
        <v>4823.3602427640853</v>
      </c>
      <c r="G232" s="7">
        <v>1191.28</v>
      </c>
      <c r="H232" s="6">
        <v>2.7561976503373397E-3</v>
      </c>
      <c r="I232" s="2"/>
    </row>
    <row r="233" spans="1:9" ht="17.100000000000001" customHeight="1" x14ac:dyDescent="0.25">
      <c r="A233" s="4" t="s">
        <v>462</v>
      </c>
      <c r="B233" s="4" t="s">
        <v>463</v>
      </c>
      <c r="C233" s="3">
        <v>10055.061718234339</v>
      </c>
      <c r="D233" s="3">
        <v>9385.3500354468342</v>
      </c>
      <c r="E233" s="3">
        <v>7581.0001548252512</v>
      </c>
      <c r="F233" s="3">
        <v>5689.9680734034664</v>
      </c>
      <c r="G233" s="7">
        <v>1227.19</v>
      </c>
      <c r="H233" s="6">
        <v>2.8392806011327981E-3</v>
      </c>
      <c r="I233" s="2"/>
    </row>
    <row r="234" spans="1:9" ht="17.100000000000001" customHeight="1" x14ac:dyDescent="0.25">
      <c r="A234" s="4" t="s">
        <v>464</v>
      </c>
      <c r="B234" s="4" t="s">
        <v>465</v>
      </c>
      <c r="C234" s="3">
        <v>12053.980547545425</v>
      </c>
      <c r="D234" s="3">
        <v>8483.4084459576825</v>
      </c>
      <c r="E234" s="3">
        <v>7563.7499565715871</v>
      </c>
      <c r="F234" s="3">
        <v>4950.1763679949972</v>
      </c>
      <c r="G234" s="7">
        <v>2878.3</v>
      </c>
      <c r="H234" s="6">
        <v>6.6593611048334266E-3</v>
      </c>
      <c r="I234" s="2"/>
    </row>
    <row r="235" spans="1:9" ht="17.100000000000001" customHeight="1" x14ac:dyDescent="0.25">
      <c r="A235" s="4" t="s">
        <v>466</v>
      </c>
      <c r="B235" s="4" t="s">
        <v>467</v>
      </c>
      <c r="C235" s="3">
        <v>9647.9457215561106</v>
      </c>
      <c r="D235" s="3">
        <v>9147.8080738376593</v>
      </c>
      <c r="E235" s="3">
        <v>8201.0836496161464</v>
      </c>
      <c r="F235" s="3">
        <v>5532.6400845337694</v>
      </c>
      <c r="G235" s="7">
        <v>463.72</v>
      </c>
      <c r="H235" s="6">
        <v>1.072882927955167E-3</v>
      </c>
      <c r="I235" s="2"/>
    </row>
    <row r="236" spans="1:9" ht="17.100000000000001" customHeight="1" x14ac:dyDescent="0.25">
      <c r="A236" s="4" t="s">
        <v>468</v>
      </c>
      <c r="B236" s="4" t="s">
        <v>469</v>
      </c>
      <c r="C236" s="3">
        <v>9178.9304452989327</v>
      </c>
      <c r="D236" s="3">
        <v>8628.3087168196471</v>
      </c>
      <c r="E236" s="3">
        <v>7850.6688941949888</v>
      </c>
      <c r="F236" s="3">
        <v>5071.0638489208632</v>
      </c>
      <c r="G236" s="7">
        <v>644.96</v>
      </c>
      <c r="H236" s="6">
        <v>1.4922077400456406E-3</v>
      </c>
      <c r="I236" s="2"/>
    </row>
    <row r="237" spans="1:9" ht="17.100000000000001" customHeight="1" x14ac:dyDescent="0.25">
      <c r="A237" s="4" t="s">
        <v>470</v>
      </c>
      <c r="B237" s="4" t="s">
        <v>471</v>
      </c>
      <c r="C237" s="3">
        <v>10188.087913012034</v>
      </c>
      <c r="D237" s="3">
        <v>8813.7948079688504</v>
      </c>
      <c r="E237" s="3">
        <v>7827.2866549494165</v>
      </c>
      <c r="F237" s="3">
        <v>5387.277883831036</v>
      </c>
      <c r="G237" s="7">
        <v>1189.1300000000001</v>
      </c>
      <c r="H237" s="6">
        <v>2.7512233160513406E-3</v>
      </c>
      <c r="I237" s="2"/>
    </row>
    <row r="238" spans="1:9" ht="17.100000000000001" customHeight="1" x14ac:dyDescent="0.25">
      <c r="A238" s="4" t="s">
        <v>472</v>
      </c>
      <c r="B238" s="4" t="s">
        <v>473</v>
      </c>
      <c r="C238" s="3">
        <v>18265.595865423591</v>
      </c>
      <c r="D238" s="3">
        <v>9053.0012160518854</v>
      </c>
      <c r="E238" s="3">
        <v>7778.5148651859718</v>
      </c>
      <c r="F238" s="3">
        <v>5433.7131235760316</v>
      </c>
      <c r="G238" s="7">
        <v>715.43</v>
      </c>
      <c r="H238" s="6">
        <v>1.6552502224337206E-3</v>
      </c>
      <c r="I238" s="2"/>
    </row>
    <row r="239" spans="1:9" ht="17.100000000000001" customHeight="1" x14ac:dyDescent="0.25">
      <c r="A239" s="4" t="s">
        <v>474</v>
      </c>
      <c r="B239" s="4" t="s">
        <v>475</v>
      </c>
      <c r="C239" s="3">
        <v>9059.0994355821713</v>
      </c>
      <c r="D239" s="3">
        <v>8395.5144151783352</v>
      </c>
      <c r="E239" s="3">
        <v>7380.1124595898027</v>
      </c>
      <c r="F239" s="3">
        <v>5239.3532778631616</v>
      </c>
      <c r="G239" s="7">
        <v>754.76</v>
      </c>
      <c r="H239" s="6">
        <v>1.7462458352096991E-3</v>
      </c>
      <c r="I239" s="2"/>
    </row>
    <row r="240" spans="1:9" ht="17.100000000000001" customHeight="1" x14ac:dyDescent="0.25">
      <c r="A240" s="4" t="s">
        <v>476</v>
      </c>
      <c r="B240" s="4" t="s">
        <v>477</v>
      </c>
      <c r="C240" s="3">
        <v>9267.4187662830191</v>
      </c>
      <c r="D240" s="3">
        <v>7659.7355252888337</v>
      </c>
      <c r="E240" s="3">
        <v>7149.1300360562382</v>
      </c>
      <c r="F240" s="3">
        <v>4591.3926804735675</v>
      </c>
      <c r="G240" s="7">
        <v>3638.76</v>
      </c>
      <c r="H240" s="6">
        <v>8.4187947100106599E-3</v>
      </c>
      <c r="I240" s="2"/>
    </row>
    <row r="241" spans="1:9" ht="17.100000000000001" customHeight="1" x14ac:dyDescent="0.25">
      <c r="A241" s="4" t="s">
        <v>478</v>
      </c>
      <c r="B241" s="4" t="s">
        <v>479</v>
      </c>
      <c r="C241" s="3">
        <v>14876.620963084713</v>
      </c>
      <c r="D241" s="3">
        <v>14219.903336146772</v>
      </c>
      <c r="E241" s="3">
        <v>11765.474257029897</v>
      </c>
      <c r="F241" s="3">
        <v>8049.6620541068805</v>
      </c>
      <c r="G241" s="7">
        <v>450.22</v>
      </c>
      <c r="H241" s="6">
        <v>1.0416487359267989E-3</v>
      </c>
      <c r="I241" s="2"/>
    </row>
    <row r="242" spans="1:9" ht="17.100000000000001" customHeight="1" x14ac:dyDescent="0.25">
      <c r="A242" s="4" t="s">
        <v>480</v>
      </c>
      <c r="B242" s="4" t="s">
        <v>481</v>
      </c>
      <c r="C242" s="3">
        <v>10825.927432598879</v>
      </c>
      <c r="D242" s="3">
        <v>8482.9315553578763</v>
      </c>
      <c r="E242" s="3">
        <v>7534.8879841248126</v>
      </c>
      <c r="F242" s="3">
        <v>5349.0683933214732</v>
      </c>
      <c r="G242" s="7">
        <v>584.55999999999995</v>
      </c>
      <c r="H242" s="6">
        <v>1.3524636512668685E-3</v>
      </c>
      <c r="I242" s="2"/>
    </row>
    <row r="243" spans="1:9" ht="17.100000000000001" customHeight="1" x14ac:dyDescent="0.25">
      <c r="A243" s="4" t="s">
        <v>482</v>
      </c>
      <c r="B243" s="4" t="s">
        <v>483</v>
      </c>
      <c r="C243" s="3">
        <v>9281.3178305384135</v>
      </c>
      <c r="D243" s="3">
        <v>8832.6708619507499</v>
      </c>
      <c r="E243" s="3">
        <v>8165.8870875896291</v>
      </c>
      <c r="F243" s="3">
        <v>5569.6303617706199</v>
      </c>
      <c r="G243" s="7">
        <v>860.49</v>
      </c>
      <c r="H243" s="6">
        <v>1.9908673998881685E-3</v>
      </c>
      <c r="I243" s="2"/>
    </row>
    <row r="244" spans="1:9" ht="17.100000000000001" customHeight="1" x14ac:dyDescent="0.25">
      <c r="A244" s="4" t="s">
        <v>484</v>
      </c>
      <c r="B244" s="4" t="s">
        <v>485</v>
      </c>
      <c r="C244" s="3">
        <v>8351.8119226150775</v>
      </c>
      <c r="D244" s="3">
        <v>7771.4072581721148</v>
      </c>
      <c r="E244" s="3">
        <v>7331.1450353569044</v>
      </c>
      <c r="F244" s="3">
        <v>4854.725993328886</v>
      </c>
      <c r="G244" s="7">
        <v>1873.75</v>
      </c>
      <c r="H244" s="6">
        <v>4.3351901713447639E-3</v>
      </c>
      <c r="I244" s="2"/>
    </row>
    <row r="245" spans="1:9" ht="17.100000000000001" customHeight="1" x14ac:dyDescent="0.25">
      <c r="A245" s="4" t="s">
        <v>486</v>
      </c>
      <c r="B245" s="4" t="s">
        <v>487</v>
      </c>
      <c r="C245" s="3">
        <v>15321.956488429212</v>
      </c>
      <c r="D245" s="3">
        <v>10262.479145541811</v>
      </c>
      <c r="E245" s="3">
        <v>9075.1591969174606</v>
      </c>
      <c r="F245" s="3">
        <v>5751.7778228441375</v>
      </c>
      <c r="G245" s="7">
        <v>443.79</v>
      </c>
      <c r="H245" s="6">
        <v>1.0267720059458801E-3</v>
      </c>
      <c r="I245" s="2"/>
    </row>
    <row r="246" spans="1:9" ht="17.100000000000001" customHeight="1" x14ac:dyDescent="0.25">
      <c r="A246" s="4" t="s">
        <v>488</v>
      </c>
      <c r="B246" s="4" t="s">
        <v>489</v>
      </c>
      <c r="C246" s="3">
        <v>23234.218968161324</v>
      </c>
      <c r="D246" s="3">
        <v>11730.528359541304</v>
      </c>
      <c r="E246" s="3">
        <v>10296.971182677562</v>
      </c>
      <c r="F246" s="3">
        <v>6355.5432145391287</v>
      </c>
      <c r="G246" s="7">
        <v>873.78</v>
      </c>
      <c r="H246" s="6">
        <v>2.0216157267072062E-3</v>
      </c>
      <c r="I246" s="2"/>
    </row>
    <row r="247" spans="1:9" ht="17.100000000000001" customHeight="1" x14ac:dyDescent="0.25">
      <c r="A247" s="11" t="s">
        <v>775</v>
      </c>
      <c r="B247" s="4" t="s">
        <v>531</v>
      </c>
      <c r="C247" s="3">
        <v>10819.169686504038</v>
      </c>
      <c r="D247" s="3">
        <v>9211.4319360682803</v>
      </c>
      <c r="E247" s="3">
        <v>8308.0836785521333</v>
      </c>
      <c r="F247" s="3">
        <v>5445.4089566336179</v>
      </c>
      <c r="G247" s="7">
        <v>432218.63999999984</v>
      </c>
      <c r="H247" s="6">
        <v>1.0000000000000004</v>
      </c>
      <c r="I247" s="2"/>
    </row>
    <row r="248" spans="1:9" ht="17.100000000000001" customHeight="1" x14ac:dyDescent="0.25">
      <c r="A248" s="3"/>
      <c r="B248" s="3"/>
      <c r="C248" s="3"/>
      <c r="D248" s="3"/>
      <c r="E248" s="3"/>
      <c r="F248" s="3"/>
      <c r="G248" s="7"/>
      <c r="H248" s="3"/>
      <c r="I248" s="2"/>
    </row>
    <row r="249" spans="1:9" ht="17.100000000000001" customHeight="1" x14ac:dyDescent="0.25">
      <c r="A249" s="3"/>
      <c r="B249" s="3"/>
      <c r="C249" s="3"/>
      <c r="D249" s="3"/>
      <c r="E249" s="3"/>
      <c r="F249" s="3"/>
      <c r="G249" s="7"/>
      <c r="H249" s="3"/>
      <c r="I249" s="2"/>
    </row>
    <row r="250" spans="1:9" ht="17.100000000000001" customHeight="1" x14ac:dyDescent="0.25">
      <c r="A250" s="5" t="s">
        <v>490</v>
      </c>
      <c r="B250" s="5" t="s">
        <v>491</v>
      </c>
      <c r="C250" s="3">
        <v>19801.697565855287</v>
      </c>
      <c r="D250" s="3">
        <v>17408.806935645214</v>
      </c>
      <c r="E250" s="3">
        <v>16910.325441813937</v>
      </c>
      <c r="F250" s="3">
        <v>11946.44214738246</v>
      </c>
      <c r="G250" s="7">
        <v>29.99</v>
      </c>
      <c r="H250" s="6">
        <v>7.2381044324037322E-3</v>
      </c>
      <c r="I250" s="2"/>
    </row>
    <row r="251" spans="1:9" ht="17.100000000000001" customHeight="1" x14ac:dyDescent="0.25">
      <c r="A251" s="5" t="s">
        <v>492</v>
      </c>
      <c r="B251" s="5" t="s">
        <v>493</v>
      </c>
      <c r="C251" s="3">
        <v>6470.5245703002283</v>
      </c>
      <c r="D251" s="3">
        <v>5369.4907777229273</v>
      </c>
      <c r="E251" s="3">
        <v>5111.1684243593763</v>
      </c>
      <c r="F251" s="3">
        <v>3773.1611542431447</v>
      </c>
      <c r="G251" s="7">
        <v>445.66</v>
      </c>
      <c r="H251" s="6">
        <v>0.10756030748066181</v>
      </c>
      <c r="I251" s="2"/>
    </row>
    <row r="252" spans="1:9" ht="17.100000000000001" customHeight="1" x14ac:dyDescent="0.25">
      <c r="A252" s="5" t="s">
        <v>494</v>
      </c>
      <c r="B252" s="5" t="s">
        <v>495</v>
      </c>
      <c r="C252" s="3">
        <v>7291.4269515460119</v>
      </c>
      <c r="D252" s="3">
        <v>7224.1613208042409</v>
      </c>
      <c r="E252" s="3">
        <v>6824.018531156491</v>
      </c>
      <c r="F252" s="3">
        <v>3858.4160323376555</v>
      </c>
      <c r="G252" s="7">
        <v>190.49</v>
      </c>
      <c r="H252" s="6">
        <v>4.5974875402753822E-2</v>
      </c>
      <c r="I252" s="2"/>
    </row>
    <row r="253" spans="1:9" ht="17.100000000000001" customHeight="1" x14ac:dyDescent="0.25">
      <c r="A253" s="5" t="s">
        <v>496</v>
      </c>
      <c r="B253" s="5" t="s">
        <v>497</v>
      </c>
      <c r="C253" s="3">
        <v>8162.592174152659</v>
      </c>
      <c r="D253" s="3">
        <v>8154.229264260126</v>
      </c>
      <c r="E253" s="3">
        <v>7331.2752824469544</v>
      </c>
      <c r="F253" s="3">
        <v>4107.8107835032606</v>
      </c>
      <c r="G253" s="7">
        <v>108.87</v>
      </c>
      <c r="H253" s="6">
        <v>2.6275839598392609E-2</v>
      </c>
      <c r="I253" s="2"/>
    </row>
    <row r="254" spans="1:9" ht="17.100000000000001" customHeight="1" x14ac:dyDescent="0.25">
      <c r="A254" s="5" t="s">
        <v>498</v>
      </c>
      <c r="B254" s="5" t="s">
        <v>499</v>
      </c>
      <c r="C254" s="3">
        <v>8895.2058944765049</v>
      </c>
      <c r="D254" s="3">
        <v>8739.2056883759269</v>
      </c>
      <c r="E254" s="3">
        <v>8099.7258862324816</v>
      </c>
      <c r="F254" s="3">
        <v>4849.2734954657872</v>
      </c>
      <c r="G254" s="7">
        <v>48.52</v>
      </c>
      <c r="H254" s="6">
        <v>1.1710331012345086E-2</v>
      </c>
      <c r="I254" s="2"/>
    </row>
    <row r="255" spans="1:9" ht="17.100000000000001" customHeight="1" x14ac:dyDescent="0.25">
      <c r="A255" s="5" t="s">
        <v>500</v>
      </c>
      <c r="B255" s="5" t="s">
        <v>501</v>
      </c>
      <c r="C255" s="3">
        <v>10955.864985163205</v>
      </c>
      <c r="D255" s="3">
        <v>9976.8866468842734</v>
      </c>
      <c r="E255" s="3">
        <v>9976.8866468842734</v>
      </c>
      <c r="F255" s="3">
        <v>3528.5068249258156</v>
      </c>
      <c r="G255" s="7">
        <v>33.700000000000003</v>
      </c>
      <c r="H255" s="6">
        <v>8.1335151507837874E-3</v>
      </c>
      <c r="I255" s="2"/>
    </row>
    <row r="256" spans="1:9" ht="17.100000000000001" customHeight="1" x14ac:dyDescent="0.25">
      <c r="A256" s="5" t="s">
        <v>502</v>
      </c>
      <c r="B256" s="5" t="s">
        <v>503</v>
      </c>
      <c r="C256" s="3">
        <v>20042.326424106614</v>
      </c>
      <c r="D256" s="3">
        <v>9791.0229685104368</v>
      </c>
      <c r="E256" s="3">
        <v>8920.3077013798793</v>
      </c>
      <c r="F256" s="3">
        <v>4652.2301863427283</v>
      </c>
      <c r="G256" s="7">
        <v>339.16</v>
      </c>
      <c r="H256" s="6">
        <v>8.1856468799401463E-2</v>
      </c>
      <c r="I256" s="2"/>
    </row>
    <row r="257" spans="1:9" ht="17.100000000000001" customHeight="1" x14ac:dyDescent="0.25">
      <c r="A257" s="5" t="s">
        <v>504</v>
      </c>
      <c r="B257" s="5" t="s">
        <v>505</v>
      </c>
      <c r="C257" s="3">
        <v>6229.5808408677794</v>
      </c>
      <c r="D257" s="3">
        <v>5939.4303486697663</v>
      </c>
      <c r="E257" s="3">
        <v>5526.8549845376647</v>
      </c>
      <c r="F257" s="3">
        <v>3537.9594202214298</v>
      </c>
      <c r="G257" s="7">
        <v>423.61</v>
      </c>
      <c r="H257" s="6">
        <v>0.10223852679595015</v>
      </c>
      <c r="I257" s="2"/>
    </row>
    <row r="258" spans="1:9" ht="17.100000000000001" customHeight="1" x14ac:dyDescent="0.25">
      <c r="A258" s="5" t="s">
        <v>506</v>
      </c>
      <c r="B258" s="5" t="s">
        <v>507</v>
      </c>
      <c r="C258" s="3">
        <v>6625.2237309430047</v>
      </c>
      <c r="D258" s="3">
        <v>6573.9322042088479</v>
      </c>
      <c r="E258" s="3">
        <v>6151.7191282707963</v>
      </c>
      <c r="F258" s="3">
        <v>3724.2434946483363</v>
      </c>
      <c r="G258" s="7">
        <v>413.89</v>
      </c>
      <c r="H258" s="6">
        <v>9.9892598983913991E-2</v>
      </c>
      <c r="I258" s="2"/>
    </row>
    <row r="259" spans="1:9" ht="17.100000000000001" customHeight="1" x14ac:dyDescent="0.25">
      <c r="A259" s="5" t="s">
        <v>508</v>
      </c>
      <c r="B259" s="5" t="s">
        <v>509</v>
      </c>
      <c r="C259" s="3">
        <v>7611.1189548097254</v>
      </c>
      <c r="D259" s="3">
        <v>7479.4431818181811</v>
      </c>
      <c r="E259" s="3">
        <v>6987.9031448202959</v>
      </c>
      <c r="F259" s="3">
        <v>3320.1390063424942</v>
      </c>
      <c r="G259" s="7">
        <v>302.72000000000003</v>
      </c>
      <c r="H259" s="6">
        <v>7.306165301024535E-2</v>
      </c>
      <c r="I259" s="2"/>
    </row>
    <row r="260" spans="1:9" ht="17.100000000000001" customHeight="1" x14ac:dyDescent="0.25">
      <c r="A260" s="5" t="s">
        <v>510</v>
      </c>
      <c r="B260" s="5" t="s">
        <v>511</v>
      </c>
      <c r="C260" s="3">
        <v>7010.1589728428435</v>
      </c>
      <c r="D260" s="3">
        <v>6979.0542087257672</v>
      </c>
      <c r="E260" s="3">
        <v>6758.9569202179327</v>
      </c>
      <c r="F260" s="3">
        <v>4706.551400092917</v>
      </c>
      <c r="G260" s="7">
        <v>473.54</v>
      </c>
      <c r="H260" s="6">
        <v>0.11428916215139925</v>
      </c>
      <c r="I260" s="2"/>
    </row>
    <row r="261" spans="1:9" ht="17.100000000000001" customHeight="1" x14ac:dyDescent="0.25">
      <c r="A261" s="5" t="s">
        <v>512</v>
      </c>
      <c r="B261" s="5" t="s">
        <v>513</v>
      </c>
      <c r="C261" s="3">
        <v>10503.607755034116</v>
      </c>
      <c r="D261" s="3">
        <v>10053.832418039607</v>
      </c>
      <c r="E261" s="3">
        <v>9659.5468463970719</v>
      </c>
      <c r="F261" s="3">
        <v>3486.2602762522879</v>
      </c>
      <c r="G261" s="7">
        <v>120.18</v>
      </c>
      <c r="H261" s="6">
        <v>2.9005514861163074E-2</v>
      </c>
      <c r="I261" s="2"/>
    </row>
    <row r="262" spans="1:9" ht="17.100000000000001" customHeight="1" x14ac:dyDescent="0.25">
      <c r="A262" s="5" t="s">
        <v>514</v>
      </c>
      <c r="B262" s="5" t="s">
        <v>515</v>
      </c>
      <c r="C262" s="3">
        <v>8361.0013335603217</v>
      </c>
      <c r="D262" s="3">
        <v>7451.2783452502554</v>
      </c>
      <c r="E262" s="3">
        <v>6808.7933265236643</v>
      </c>
      <c r="F262" s="3">
        <v>5083.2020202020203</v>
      </c>
      <c r="G262" s="7">
        <v>352.44</v>
      </c>
      <c r="H262" s="6">
        <v>8.5061604740125751E-2</v>
      </c>
      <c r="I262" s="2"/>
    </row>
    <row r="263" spans="1:9" ht="17.100000000000001" customHeight="1" x14ac:dyDescent="0.25">
      <c r="A263" s="5" t="s">
        <v>516</v>
      </c>
      <c r="B263" s="5" t="s">
        <v>517</v>
      </c>
      <c r="C263" s="3">
        <v>7951.1748430597545</v>
      </c>
      <c r="D263" s="3">
        <v>7146.4308817070978</v>
      </c>
      <c r="E263" s="3">
        <v>6702.8545816218457</v>
      </c>
      <c r="F263" s="3">
        <v>4835.4132113978667</v>
      </c>
      <c r="G263" s="7">
        <v>387.09</v>
      </c>
      <c r="H263" s="6">
        <v>9.3424402958958333E-2</v>
      </c>
      <c r="I263" s="2"/>
    </row>
    <row r="264" spans="1:9" ht="17.100000000000001" customHeight="1" x14ac:dyDescent="0.25">
      <c r="A264" s="5" t="s">
        <v>518</v>
      </c>
      <c r="B264" s="5" t="s">
        <v>519</v>
      </c>
      <c r="C264" s="3">
        <v>12125.202905628128</v>
      </c>
      <c r="D264" s="3">
        <v>9180.1523623489211</v>
      </c>
      <c r="E264" s="3">
        <v>8747.3685752655347</v>
      </c>
      <c r="F264" s="3">
        <v>7186.2590648272499</v>
      </c>
      <c r="G264" s="7">
        <v>81.91</v>
      </c>
      <c r="H264" s="6">
        <v>1.9769027477765579E-2</v>
      </c>
      <c r="I264" s="2"/>
    </row>
    <row r="265" spans="1:9" ht="17.100000000000001" customHeight="1" x14ac:dyDescent="0.25">
      <c r="A265" s="5" t="s">
        <v>520</v>
      </c>
      <c r="B265" s="5" t="s">
        <v>521</v>
      </c>
      <c r="C265" s="3">
        <v>11961.461776638906</v>
      </c>
      <c r="D265" s="3">
        <v>7749.7139654067896</v>
      </c>
      <c r="E265" s="3">
        <v>6630.0125987614774</v>
      </c>
      <c r="F265" s="3">
        <v>4509.2170617125776</v>
      </c>
      <c r="G265" s="7">
        <v>280.98</v>
      </c>
      <c r="H265" s="6">
        <v>6.7814691010896988E-2</v>
      </c>
      <c r="I265" s="2"/>
    </row>
    <row r="266" spans="1:9" x14ac:dyDescent="0.25">
      <c r="A266" s="5" t="s">
        <v>522</v>
      </c>
      <c r="B266" s="5" t="s">
        <v>523</v>
      </c>
      <c r="C266" s="3">
        <v>6507.101084990959</v>
      </c>
      <c r="D266" s="3">
        <v>5533.519891500905</v>
      </c>
      <c r="E266" s="3">
        <v>5452.5062386980107</v>
      </c>
      <c r="F266" s="3">
        <v>3456.0857142857144</v>
      </c>
      <c r="G266" s="7">
        <v>110.6</v>
      </c>
      <c r="H266" s="6">
        <v>2.6693376132839373E-2</v>
      </c>
    </row>
    <row r="267" spans="1:9" x14ac:dyDescent="0.25">
      <c r="A267" s="5" t="s">
        <v>524</v>
      </c>
      <c r="B267" s="5" t="s">
        <v>525</v>
      </c>
      <c r="C267" s="3" t="s">
        <v>526</v>
      </c>
      <c r="D267" s="3" t="s">
        <v>526</v>
      </c>
      <c r="E267" s="3" t="s">
        <v>526</v>
      </c>
      <c r="F267" s="3" t="s">
        <v>526</v>
      </c>
      <c r="G267" s="9"/>
      <c r="H267" s="3"/>
    </row>
    <row r="268" spans="1:9" x14ac:dyDescent="0.25">
      <c r="A268" s="5" t="s">
        <v>527</v>
      </c>
      <c r="B268" s="5" t="s">
        <v>528</v>
      </c>
      <c r="C268" s="3" t="s">
        <v>526</v>
      </c>
      <c r="D268" s="3" t="s">
        <v>526</v>
      </c>
      <c r="E268" s="3" t="s">
        <v>526</v>
      </c>
      <c r="F268" s="3" t="s">
        <v>526</v>
      </c>
      <c r="G268" s="9"/>
      <c r="H268" s="3"/>
    </row>
    <row r="269" spans="1:9" x14ac:dyDescent="0.25">
      <c r="A269" s="31" t="s">
        <v>777</v>
      </c>
      <c r="B269" s="5" t="s">
        <v>532</v>
      </c>
      <c r="C269" s="3">
        <v>8862.108759819952</v>
      </c>
      <c r="D269" s="3">
        <v>7290.7220051407694</v>
      </c>
      <c r="E269" s="3">
        <v>6800.9431136640642</v>
      </c>
      <c r="F269" s="3">
        <v>4283.5248192887402</v>
      </c>
      <c r="G269" s="9">
        <v>4143.3499999999995</v>
      </c>
      <c r="H269" s="6">
        <v>1.0000000000000002</v>
      </c>
    </row>
  </sheetData>
  <sheetProtection password="CC82"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7"/>
  <sheetViews>
    <sheetView workbookViewId="0">
      <pane ySplit="1" topLeftCell="A137" activePane="bottomLeft" state="frozen"/>
      <selection activeCell="C259" sqref="C259"/>
      <selection pane="bottomLeft" activeCell="C259" sqref="C259"/>
    </sheetView>
  </sheetViews>
  <sheetFormatPr defaultRowHeight="15" x14ac:dyDescent="0.25"/>
  <cols>
    <col min="1" max="1" width="8.7109375" style="13" bestFit="1" customWidth="1"/>
    <col min="2" max="2" width="34.5703125" style="13" bestFit="1" customWidth="1"/>
    <col min="3" max="3" width="11.140625" style="13" bestFit="1" customWidth="1"/>
    <col min="4" max="4" width="8.7109375" style="13" bestFit="1" customWidth="1"/>
    <col min="5" max="5" width="10.85546875" style="13" bestFit="1" customWidth="1"/>
    <col min="6" max="6" width="9.7109375" style="13" bestFit="1" customWidth="1"/>
    <col min="7" max="16384" width="9.140625" style="13"/>
  </cols>
  <sheetData>
    <row r="1" spans="1:8" ht="38.25" x14ac:dyDescent="0.25">
      <c r="A1" s="25" t="s">
        <v>0</v>
      </c>
      <c r="B1" s="26" t="s">
        <v>1</v>
      </c>
      <c r="C1" s="26" t="s">
        <v>799</v>
      </c>
      <c r="D1" s="26" t="s">
        <v>800</v>
      </c>
      <c r="E1" s="26" t="s">
        <v>801</v>
      </c>
      <c r="F1" s="26" t="s">
        <v>798</v>
      </c>
      <c r="G1" s="26" t="s">
        <v>533</v>
      </c>
      <c r="H1" s="26" t="s">
        <v>530</v>
      </c>
    </row>
    <row r="2" spans="1:8" ht="17.100000000000001" customHeight="1" x14ac:dyDescent="0.25">
      <c r="A2" s="11" t="s">
        <v>2</v>
      </c>
      <c r="B2" s="11" t="s">
        <v>534</v>
      </c>
      <c r="C2" s="14">
        <v>9972.2165782474913</v>
      </c>
      <c r="D2" s="14">
        <v>9413.7480192712046</v>
      </c>
      <c r="E2" s="14">
        <v>8736.7129997075899</v>
      </c>
      <c r="F2" s="14">
        <v>5598.1073492348614</v>
      </c>
      <c r="G2" s="15">
        <v>1436.34</v>
      </c>
      <c r="H2" s="16">
        <v>3.3146359196650449E-3</v>
      </c>
    </row>
    <row r="3" spans="1:8" ht="17.100000000000001" customHeight="1" x14ac:dyDescent="0.25">
      <c r="A3" s="11" t="s">
        <v>4</v>
      </c>
      <c r="B3" s="11" t="s">
        <v>535</v>
      </c>
      <c r="C3" s="14">
        <v>9722.3927746687532</v>
      </c>
      <c r="D3" s="14">
        <v>8717.2571332601565</v>
      </c>
      <c r="E3" s="14">
        <v>7877.7031772023583</v>
      </c>
      <c r="F3" s="14">
        <v>5278.503871784259</v>
      </c>
      <c r="G3" s="15">
        <v>1667.19</v>
      </c>
      <c r="H3" s="16">
        <v>3.8473675166787575E-3</v>
      </c>
    </row>
    <row r="4" spans="1:8" ht="17.100000000000001" customHeight="1" x14ac:dyDescent="0.25">
      <c r="A4" s="11" t="s">
        <v>6</v>
      </c>
      <c r="B4" s="11" t="s">
        <v>536</v>
      </c>
      <c r="C4" s="14">
        <v>9985.8500798209461</v>
      </c>
      <c r="D4" s="14">
        <v>9257.1250457445622</v>
      </c>
      <c r="E4" s="14">
        <v>8387.2987371848922</v>
      </c>
      <c r="F4" s="14">
        <v>5344.6380796300127</v>
      </c>
      <c r="G4" s="15">
        <v>1885.47</v>
      </c>
      <c r="H4" s="16">
        <v>4.3510913763112162E-3</v>
      </c>
    </row>
    <row r="5" spans="1:8" ht="17.100000000000001" customHeight="1" x14ac:dyDescent="0.25">
      <c r="A5" s="11" t="s">
        <v>8</v>
      </c>
      <c r="B5" s="11" t="s">
        <v>537</v>
      </c>
      <c r="C5" s="14">
        <v>11002.22445236605</v>
      </c>
      <c r="D5" s="14">
        <v>9485.8533511115929</v>
      </c>
      <c r="E5" s="14">
        <v>8352.27085362867</v>
      </c>
      <c r="F5" s="14">
        <v>5693.6536395548183</v>
      </c>
      <c r="G5" s="15">
        <v>1837.45</v>
      </c>
      <c r="H5" s="16">
        <v>4.2402758195055051E-3</v>
      </c>
    </row>
    <row r="6" spans="1:8" ht="17.100000000000001" customHeight="1" x14ac:dyDescent="0.25">
      <c r="A6" s="11" t="s">
        <v>10</v>
      </c>
      <c r="B6" s="11" t="s">
        <v>538</v>
      </c>
      <c r="C6" s="14">
        <v>9021.7627991666814</v>
      </c>
      <c r="D6" s="14">
        <v>8491.6437066321087</v>
      </c>
      <c r="E6" s="14">
        <v>7755.1036072242905</v>
      </c>
      <c r="F6" s="14">
        <v>5406.5127048440809</v>
      </c>
      <c r="G6" s="15">
        <v>609.61</v>
      </c>
      <c r="H6" s="16">
        <v>1.4067944936345211E-3</v>
      </c>
    </row>
    <row r="7" spans="1:8" ht="17.100000000000001" customHeight="1" x14ac:dyDescent="0.25">
      <c r="A7" s="11" t="s">
        <v>12</v>
      </c>
      <c r="B7" s="11" t="s">
        <v>539</v>
      </c>
      <c r="C7" s="14">
        <v>8846.7507178479664</v>
      </c>
      <c r="D7" s="14">
        <v>8367.8867635311653</v>
      </c>
      <c r="E7" s="14">
        <v>7820.8626805414624</v>
      </c>
      <c r="F7" s="14">
        <v>5106.8977714328885</v>
      </c>
      <c r="G7" s="15">
        <v>3705.52</v>
      </c>
      <c r="H7" s="16">
        <v>8.5512132872698782E-3</v>
      </c>
    </row>
    <row r="8" spans="1:8" ht="17.100000000000001" customHeight="1" x14ac:dyDescent="0.25">
      <c r="A8" s="11" t="s">
        <v>14</v>
      </c>
      <c r="B8" s="11" t="s">
        <v>540</v>
      </c>
      <c r="C8" s="14">
        <v>10664.825289643897</v>
      </c>
      <c r="D8" s="14">
        <v>10048.210675954226</v>
      </c>
      <c r="E8" s="14">
        <v>9129.1687634752525</v>
      </c>
      <c r="F8" s="14">
        <v>5881.1734072547206</v>
      </c>
      <c r="G8" s="15">
        <v>422.07</v>
      </c>
      <c r="H8" s="16">
        <v>9.7400920576815064E-4</v>
      </c>
    </row>
    <row r="9" spans="1:8" ht="17.100000000000001" customHeight="1" x14ac:dyDescent="0.25">
      <c r="A9" s="11" t="s">
        <v>16</v>
      </c>
      <c r="B9" s="11" t="s">
        <v>541</v>
      </c>
      <c r="C9" s="14">
        <v>10918.213060765671</v>
      </c>
      <c r="D9" s="14">
        <v>8800.9810944142737</v>
      </c>
      <c r="E9" s="14">
        <v>8083.5642933757636</v>
      </c>
      <c r="F9" s="14">
        <v>5263.3741693511438</v>
      </c>
      <c r="G9" s="15">
        <v>11262.28</v>
      </c>
      <c r="H9" s="16">
        <v>2.5989917307409977E-2</v>
      </c>
    </row>
    <row r="10" spans="1:8" ht="17.100000000000001" customHeight="1" x14ac:dyDescent="0.25">
      <c r="A10" s="11" t="s">
        <v>18</v>
      </c>
      <c r="B10" s="11" t="s">
        <v>542</v>
      </c>
      <c r="C10" s="14">
        <v>16610.252972435679</v>
      </c>
      <c r="D10" s="14">
        <v>11605.400275260925</v>
      </c>
      <c r="E10" s="14">
        <v>10733.266448751769</v>
      </c>
      <c r="F10" s="14">
        <v>6449.2173987842643</v>
      </c>
      <c r="G10" s="15">
        <v>523.14</v>
      </c>
      <c r="H10" s="16">
        <v>1.2072480297238618E-3</v>
      </c>
    </row>
    <row r="11" spans="1:8" ht="17.100000000000001" customHeight="1" x14ac:dyDescent="0.25">
      <c r="A11" s="11" t="s">
        <v>20</v>
      </c>
      <c r="B11" s="11" t="s">
        <v>543</v>
      </c>
      <c r="C11" s="14">
        <v>10881.610349761761</v>
      </c>
      <c r="D11" s="14">
        <v>8939.5224003894436</v>
      </c>
      <c r="E11" s="14">
        <v>8209.0584755638829</v>
      </c>
      <c r="F11" s="14">
        <v>5492.8928144684241</v>
      </c>
      <c r="G11" s="15">
        <v>1355.78</v>
      </c>
      <c r="H11" s="16">
        <v>3.1287279384849512E-3</v>
      </c>
    </row>
    <row r="12" spans="1:8" ht="17.100000000000001" customHeight="1" x14ac:dyDescent="0.25">
      <c r="A12" s="11" t="s">
        <v>22</v>
      </c>
      <c r="B12" s="11" t="s">
        <v>544</v>
      </c>
      <c r="C12" s="14">
        <v>10399.693559939302</v>
      </c>
      <c r="D12" s="14">
        <v>7663.314069802731</v>
      </c>
      <c r="E12" s="14">
        <v>7029.0191380880115</v>
      </c>
      <c r="F12" s="14">
        <v>4607.7919393019729</v>
      </c>
      <c r="G12" s="15">
        <v>1647.5</v>
      </c>
      <c r="H12" s="16">
        <v>3.8019289845358075E-3</v>
      </c>
    </row>
    <row r="13" spans="1:8" ht="17.100000000000001" customHeight="1" x14ac:dyDescent="0.25">
      <c r="A13" s="11" t="s">
        <v>24</v>
      </c>
      <c r="B13" s="11" t="s">
        <v>545</v>
      </c>
      <c r="C13" s="14">
        <v>12705.485844258366</v>
      </c>
      <c r="D13" s="14">
        <v>8521.303952153974</v>
      </c>
      <c r="E13" s="14">
        <v>7820.198583793037</v>
      </c>
      <c r="F13" s="14">
        <v>5340.1313131712632</v>
      </c>
      <c r="G13" s="15">
        <v>12642.22</v>
      </c>
      <c r="H13" s="16">
        <v>2.9174399178681806E-2</v>
      </c>
    </row>
    <row r="14" spans="1:8" ht="17.100000000000001" customHeight="1" x14ac:dyDescent="0.25">
      <c r="A14" s="11" t="s">
        <v>26</v>
      </c>
      <c r="B14" s="11" t="s">
        <v>27</v>
      </c>
      <c r="C14" s="14">
        <v>9561.3433274099098</v>
      </c>
      <c r="D14" s="14">
        <v>8327.1959099251326</v>
      </c>
      <c r="E14" s="14">
        <v>7591.9381565531512</v>
      </c>
      <c r="F14" s="14">
        <v>5116.9203629795793</v>
      </c>
      <c r="G14" s="15">
        <v>3432.7</v>
      </c>
      <c r="H14" s="16">
        <v>7.9216276936061088E-3</v>
      </c>
    </row>
    <row r="15" spans="1:8" ht="17.100000000000001" customHeight="1" x14ac:dyDescent="0.25">
      <c r="A15" s="11" t="s">
        <v>28</v>
      </c>
      <c r="B15" s="11" t="s">
        <v>546</v>
      </c>
      <c r="C15" s="14">
        <v>9048.467142348949</v>
      </c>
      <c r="D15" s="14">
        <v>7335.6296792907178</v>
      </c>
      <c r="E15" s="14">
        <v>6919.0873467600695</v>
      </c>
      <c r="F15" s="14">
        <v>4200.652124835814</v>
      </c>
      <c r="G15" s="15">
        <v>1461.76</v>
      </c>
      <c r="H15" s="16">
        <v>3.3732975492777309E-3</v>
      </c>
    </row>
    <row r="16" spans="1:8" ht="17.100000000000001" customHeight="1" x14ac:dyDescent="0.25">
      <c r="A16" s="11" t="s">
        <v>30</v>
      </c>
      <c r="B16" s="11" t="s">
        <v>547</v>
      </c>
      <c r="C16" s="14">
        <v>9860.6394365648375</v>
      </c>
      <c r="D16" s="14">
        <v>8309.7642222568593</v>
      </c>
      <c r="E16" s="14">
        <v>7927.3595308603499</v>
      </c>
      <c r="F16" s="14">
        <v>5295.9411237531176</v>
      </c>
      <c r="G16" s="15">
        <v>513.28</v>
      </c>
      <c r="H16" s="16">
        <v>1.1844941482139844E-3</v>
      </c>
    </row>
    <row r="17" spans="1:8" ht="17.100000000000001" customHeight="1" x14ac:dyDescent="0.25">
      <c r="A17" s="11" t="s">
        <v>32</v>
      </c>
      <c r="B17" s="11" t="s">
        <v>548</v>
      </c>
      <c r="C17" s="14">
        <v>15111.209439257103</v>
      </c>
      <c r="D17" s="14">
        <v>7474.9589264758406</v>
      </c>
      <c r="E17" s="14">
        <v>6902.553977243736</v>
      </c>
      <c r="F17" s="14">
        <v>4771.3892239399966</v>
      </c>
      <c r="G17" s="15">
        <v>979.95</v>
      </c>
      <c r="H17" s="16">
        <v>2.2614265908320877E-3</v>
      </c>
    </row>
    <row r="18" spans="1:8" ht="17.100000000000001" customHeight="1" x14ac:dyDescent="0.25">
      <c r="A18" s="11" t="s">
        <v>34</v>
      </c>
      <c r="B18" s="11" t="s">
        <v>549</v>
      </c>
      <c r="C18" s="14">
        <v>8996.3888951940935</v>
      </c>
      <c r="D18" s="14">
        <v>8254.7543191661516</v>
      </c>
      <c r="E18" s="14">
        <v>7456.4557319792193</v>
      </c>
      <c r="F18" s="14">
        <v>4954.327363322509</v>
      </c>
      <c r="G18" s="15">
        <v>2731.43</v>
      </c>
      <c r="H18" s="16">
        <v>6.3033097943736814E-3</v>
      </c>
    </row>
    <row r="19" spans="1:8" ht="17.100000000000001" customHeight="1" x14ac:dyDescent="0.25">
      <c r="A19" s="11" t="s">
        <v>36</v>
      </c>
      <c r="B19" s="11" t="s">
        <v>550</v>
      </c>
      <c r="C19" s="14">
        <v>11636.057569402836</v>
      </c>
      <c r="D19" s="14">
        <v>9541.5355252646295</v>
      </c>
      <c r="E19" s="14">
        <v>8325.4789045336529</v>
      </c>
      <c r="F19" s="14">
        <v>6055.4078040742961</v>
      </c>
      <c r="G19" s="15">
        <v>400.56</v>
      </c>
      <c r="H19" s="16">
        <v>9.2437066709903681E-4</v>
      </c>
    </row>
    <row r="20" spans="1:8" ht="17.100000000000001" customHeight="1" x14ac:dyDescent="0.25">
      <c r="A20" s="11" t="s">
        <v>38</v>
      </c>
      <c r="B20" s="11" t="s">
        <v>39</v>
      </c>
      <c r="C20" s="14">
        <v>9322.5031046258919</v>
      </c>
      <c r="D20" s="14">
        <v>8549.2405198030774</v>
      </c>
      <c r="E20" s="14">
        <v>7929.6840156118333</v>
      </c>
      <c r="F20" s="14">
        <v>5184.3764580653751</v>
      </c>
      <c r="G20" s="15">
        <v>901.88</v>
      </c>
      <c r="H20" s="16">
        <v>2.0812647724268007E-3</v>
      </c>
    </row>
    <row r="21" spans="1:8" ht="17.100000000000001" customHeight="1" x14ac:dyDescent="0.25">
      <c r="A21" s="11" t="s">
        <v>40</v>
      </c>
      <c r="B21" s="11" t="s">
        <v>551</v>
      </c>
      <c r="C21" s="14">
        <v>9322.2813724088646</v>
      </c>
      <c r="D21" s="14">
        <v>8708.7194281629745</v>
      </c>
      <c r="E21" s="14">
        <v>7972.7305789849897</v>
      </c>
      <c r="F21" s="14">
        <v>4822.1107362401717</v>
      </c>
      <c r="G21" s="15">
        <v>349.75</v>
      </c>
      <c r="H21" s="16">
        <v>8.0711663875046959E-4</v>
      </c>
    </row>
    <row r="22" spans="1:8" ht="17.100000000000001" customHeight="1" x14ac:dyDescent="0.25">
      <c r="A22" s="11" t="s">
        <v>42</v>
      </c>
      <c r="B22" s="11" t="s">
        <v>552</v>
      </c>
      <c r="C22" s="14">
        <v>11024.501267877067</v>
      </c>
      <c r="D22" s="14">
        <v>9263.6496399229127</v>
      </c>
      <c r="E22" s="14">
        <v>8036.274125164824</v>
      </c>
      <c r="F22" s="14">
        <v>5223.5345775433616</v>
      </c>
      <c r="G22" s="15">
        <v>492.95</v>
      </c>
      <c r="H22" s="16">
        <v>1.1375786906991966E-3</v>
      </c>
    </row>
    <row r="23" spans="1:8" ht="17.100000000000001" customHeight="1" x14ac:dyDescent="0.25">
      <c r="A23" s="11" t="s">
        <v>44</v>
      </c>
      <c r="B23" s="11" t="s">
        <v>553</v>
      </c>
      <c r="C23" s="14">
        <v>10868.734490974381</v>
      </c>
      <c r="D23" s="14">
        <v>10117.99803626726</v>
      </c>
      <c r="E23" s="14">
        <v>8734.1906674631464</v>
      </c>
      <c r="F23" s="14">
        <v>5824.4453896910891</v>
      </c>
      <c r="G23" s="15">
        <v>1456.41</v>
      </c>
      <c r="H23" s="16">
        <v>3.3609513762475241E-3</v>
      </c>
    </row>
    <row r="24" spans="1:8" ht="17.100000000000001" customHeight="1" x14ac:dyDescent="0.25">
      <c r="A24" s="11" t="s">
        <v>46</v>
      </c>
      <c r="B24" s="11" t="s">
        <v>554</v>
      </c>
      <c r="C24" s="14">
        <v>9068.1763723485601</v>
      </c>
      <c r="D24" s="14">
        <v>8798.0506016950476</v>
      </c>
      <c r="E24" s="14">
        <v>8115.1206043484362</v>
      </c>
      <c r="F24" s="14">
        <v>4831.4873495762376</v>
      </c>
      <c r="G24" s="15">
        <v>640.69000000000005</v>
      </c>
      <c r="H24" s="16">
        <v>1.4785176820043986E-3</v>
      </c>
    </row>
    <row r="25" spans="1:8" ht="17.100000000000001" customHeight="1" x14ac:dyDescent="0.25">
      <c r="A25" s="11" t="s">
        <v>48</v>
      </c>
      <c r="B25" s="11" t="s">
        <v>555</v>
      </c>
      <c r="C25" s="14">
        <v>15441.139848745877</v>
      </c>
      <c r="D25" s="14">
        <v>8318.9395158700045</v>
      </c>
      <c r="E25" s="14">
        <v>7694.2602972523136</v>
      </c>
      <c r="F25" s="14">
        <v>4977.8909393523527</v>
      </c>
      <c r="G25" s="15">
        <v>1712.35</v>
      </c>
      <c r="H25" s="16">
        <v>3.9515830632290676E-3</v>
      </c>
    </row>
    <row r="26" spans="1:8" ht="17.100000000000001" customHeight="1" x14ac:dyDescent="0.25">
      <c r="A26" s="11" t="s">
        <v>50</v>
      </c>
      <c r="B26" s="11" t="s">
        <v>51</v>
      </c>
      <c r="C26" s="14">
        <v>11766.504545526412</v>
      </c>
      <c r="D26" s="14">
        <v>10533.308083922275</v>
      </c>
      <c r="E26" s="14">
        <v>9301.9502126515836</v>
      </c>
      <c r="F26" s="14">
        <v>6302.3772707868902</v>
      </c>
      <c r="G26" s="15">
        <v>632.49</v>
      </c>
      <c r="H26" s="16">
        <v>1.4595945756777256E-3</v>
      </c>
    </row>
    <row r="27" spans="1:8" ht="17.100000000000001" customHeight="1" x14ac:dyDescent="0.25">
      <c r="A27" s="11" t="s">
        <v>52</v>
      </c>
      <c r="B27" s="11" t="s">
        <v>556</v>
      </c>
      <c r="C27" s="14">
        <v>8597.9358425714017</v>
      </c>
      <c r="D27" s="14">
        <v>7673.8493776533742</v>
      </c>
      <c r="E27" s="14">
        <v>7135.5067169194899</v>
      </c>
      <c r="F27" s="14">
        <v>4564.6036804805208</v>
      </c>
      <c r="G27" s="15">
        <v>1175.3900000000001</v>
      </c>
      <c r="H27" s="16">
        <v>2.7124426762570823E-3</v>
      </c>
    </row>
    <row r="28" spans="1:8" ht="17.100000000000001" customHeight="1" x14ac:dyDescent="0.25">
      <c r="A28" s="11" t="s">
        <v>54</v>
      </c>
      <c r="B28" s="11" t="s">
        <v>557</v>
      </c>
      <c r="C28" s="14">
        <v>14502.580347132831</v>
      </c>
      <c r="D28" s="14">
        <v>13313.864344143172</v>
      </c>
      <c r="E28" s="14">
        <v>10279.881244031058</v>
      </c>
      <c r="F28" s="14">
        <v>6709.5853299007595</v>
      </c>
      <c r="G28" s="15">
        <v>481.66</v>
      </c>
      <c r="H28" s="16">
        <v>1.111524804061619E-3</v>
      </c>
    </row>
    <row r="29" spans="1:8" ht="17.100000000000001" customHeight="1" x14ac:dyDescent="0.25">
      <c r="A29" s="11" t="s">
        <v>56</v>
      </c>
      <c r="B29" s="11" t="s">
        <v>558</v>
      </c>
      <c r="C29" s="14">
        <v>10850.01300620751</v>
      </c>
      <c r="D29" s="14">
        <v>10250.670444660276</v>
      </c>
      <c r="E29" s="14">
        <v>8872.587238714581</v>
      </c>
      <c r="F29" s="14">
        <v>5567.4516109961578</v>
      </c>
      <c r="G29" s="15">
        <v>1184.05</v>
      </c>
      <c r="H29" s="16">
        <v>2.7324273226947632E-3</v>
      </c>
    </row>
    <row r="30" spans="1:8" ht="17.100000000000001" customHeight="1" x14ac:dyDescent="0.25">
      <c r="A30" s="11" t="s">
        <v>58</v>
      </c>
      <c r="B30" s="11" t="s">
        <v>559</v>
      </c>
      <c r="C30" s="14">
        <v>10257.75406144608</v>
      </c>
      <c r="D30" s="14">
        <v>8862.2006662828007</v>
      </c>
      <c r="E30" s="14">
        <v>8070.8639775438023</v>
      </c>
      <c r="F30" s="14">
        <v>4990.0709005099952</v>
      </c>
      <c r="G30" s="15">
        <v>1945.12</v>
      </c>
      <c r="H30" s="16">
        <v>4.4887454363582938E-3</v>
      </c>
    </row>
    <row r="31" spans="1:8" ht="17.100000000000001" customHeight="1" x14ac:dyDescent="0.25">
      <c r="A31" s="11" t="s">
        <v>60</v>
      </c>
      <c r="B31" s="11" t="s">
        <v>560</v>
      </c>
      <c r="C31" s="14">
        <v>11661.196459674607</v>
      </c>
      <c r="D31" s="14">
        <v>9786.6768936999233</v>
      </c>
      <c r="E31" s="14">
        <v>8983.0670649102649</v>
      </c>
      <c r="F31" s="14">
        <v>5797.5725676390521</v>
      </c>
      <c r="G31" s="15">
        <v>775.07</v>
      </c>
      <c r="H31" s="16">
        <v>1.7886258561724848E-3</v>
      </c>
    </row>
    <row r="32" spans="1:8" ht="17.100000000000001" customHeight="1" x14ac:dyDescent="0.25">
      <c r="A32" s="11" t="s">
        <v>62</v>
      </c>
      <c r="B32" s="11" t="s">
        <v>561</v>
      </c>
      <c r="C32" s="14">
        <v>9237.3863873343853</v>
      </c>
      <c r="D32" s="14">
        <v>8592.5520926005647</v>
      </c>
      <c r="E32" s="14">
        <v>7878.8732099296894</v>
      </c>
      <c r="F32" s="14">
        <v>5275.3392739273932</v>
      </c>
      <c r="G32" s="15">
        <v>1045.3499999999999</v>
      </c>
      <c r="H32" s="16">
        <v>2.4123499022667715E-3</v>
      </c>
    </row>
    <row r="33" spans="1:8" ht="17.100000000000001" customHeight="1" x14ac:dyDescent="0.25">
      <c r="A33" s="11" t="s">
        <v>64</v>
      </c>
      <c r="B33" s="11" t="s">
        <v>562</v>
      </c>
      <c r="C33" s="14">
        <v>9586.0475127886675</v>
      </c>
      <c r="D33" s="14">
        <v>8010.5299349514771</v>
      </c>
      <c r="E33" s="14">
        <v>7460.9307833189487</v>
      </c>
      <c r="F33" s="14">
        <v>5138.9782013767554</v>
      </c>
      <c r="G33" s="15">
        <v>950.06</v>
      </c>
      <c r="H33" s="16">
        <v>2.1924495605754714E-3</v>
      </c>
    </row>
    <row r="34" spans="1:8" ht="17.100000000000001" customHeight="1" x14ac:dyDescent="0.25">
      <c r="A34" s="11" t="s">
        <v>66</v>
      </c>
      <c r="B34" s="11" t="s">
        <v>563</v>
      </c>
      <c r="C34" s="14">
        <v>12028.422193152088</v>
      </c>
      <c r="D34" s="14">
        <v>10271.94477306336</v>
      </c>
      <c r="E34" s="14">
        <v>8785.9898760095548</v>
      </c>
      <c r="F34" s="14">
        <v>6992.7961741174686</v>
      </c>
      <c r="G34" s="15">
        <v>527.46</v>
      </c>
      <c r="H34" s="16">
        <v>1.2172172759837676E-3</v>
      </c>
    </row>
    <row r="35" spans="1:8" ht="17.100000000000001" customHeight="1" x14ac:dyDescent="0.25">
      <c r="A35" s="11" t="s">
        <v>68</v>
      </c>
      <c r="B35" s="11" t="s">
        <v>564</v>
      </c>
      <c r="C35" s="14">
        <v>14958.228174997024</v>
      </c>
      <c r="D35" s="14">
        <v>9829.1709277859391</v>
      </c>
      <c r="E35" s="14">
        <v>8101.6284489261188</v>
      </c>
      <c r="F35" s="14">
        <v>5694.383619834055</v>
      </c>
      <c r="G35" s="15">
        <v>503.78</v>
      </c>
      <c r="H35" s="16">
        <v>1.1625710372257657E-3</v>
      </c>
    </row>
    <row r="36" spans="1:8" ht="17.100000000000001" customHeight="1" x14ac:dyDescent="0.25">
      <c r="A36" s="11" t="s">
        <v>70</v>
      </c>
      <c r="B36" s="11" t="s">
        <v>565</v>
      </c>
      <c r="C36" s="14">
        <v>11779.74138964311</v>
      </c>
      <c r="D36" s="14">
        <v>8066.2574667938643</v>
      </c>
      <c r="E36" s="14">
        <v>7366.4937012304008</v>
      </c>
      <c r="F36" s="14">
        <v>5056.5342090457671</v>
      </c>
      <c r="G36" s="15">
        <v>1635.24</v>
      </c>
      <c r="H36" s="16">
        <v>3.7736366328815379E-3</v>
      </c>
    </row>
    <row r="37" spans="1:8" ht="17.100000000000001" customHeight="1" x14ac:dyDescent="0.25">
      <c r="A37" s="11" t="s">
        <v>72</v>
      </c>
      <c r="B37" s="11" t="s">
        <v>566</v>
      </c>
      <c r="C37" s="14">
        <v>8965.557440611632</v>
      </c>
      <c r="D37" s="14">
        <v>8005.5413852735046</v>
      </c>
      <c r="E37" s="14">
        <v>7430.2151451715663</v>
      </c>
      <c r="F37" s="14">
        <v>4571.8278510967502</v>
      </c>
      <c r="G37" s="15">
        <v>549.35</v>
      </c>
      <c r="H37" s="16">
        <v>1.2677327390924103E-3</v>
      </c>
    </row>
    <row r="38" spans="1:8" ht="17.100000000000001" customHeight="1" x14ac:dyDescent="0.25">
      <c r="A38" s="11" t="s">
        <v>74</v>
      </c>
      <c r="B38" s="11" t="s">
        <v>567</v>
      </c>
      <c r="C38" s="14">
        <v>16751.202941114771</v>
      </c>
      <c r="D38" s="14">
        <v>9715.1182529526523</v>
      </c>
      <c r="E38" s="14">
        <v>8968.6023831001294</v>
      </c>
      <c r="F38" s="14">
        <v>6064.7436489122911</v>
      </c>
      <c r="G38" s="15">
        <v>476.69</v>
      </c>
      <c r="H38" s="16">
        <v>1.1000555554709403E-3</v>
      </c>
    </row>
    <row r="39" spans="1:8" ht="17.100000000000001" customHeight="1" x14ac:dyDescent="0.25">
      <c r="A39" s="11" t="s">
        <v>76</v>
      </c>
      <c r="B39" s="11" t="s">
        <v>568</v>
      </c>
      <c r="C39" s="14">
        <v>9334.8939345040344</v>
      </c>
      <c r="D39" s="14">
        <v>8066.1231324157579</v>
      </c>
      <c r="E39" s="14">
        <v>7423.0776079734214</v>
      </c>
      <c r="F39" s="14">
        <v>5076.2734693877546</v>
      </c>
      <c r="G39" s="15">
        <v>526.75</v>
      </c>
      <c r="H39" s="16">
        <v>1.2155788118993849E-3</v>
      </c>
    </row>
    <row r="40" spans="1:8" ht="17.100000000000001" customHeight="1" x14ac:dyDescent="0.25">
      <c r="A40" s="11" t="s">
        <v>78</v>
      </c>
      <c r="B40" s="11" t="s">
        <v>569</v>
      </c>
      <c r="C40" s="14">
        <v>10662.152177315467</v>
      </c>
      <c r="D40" s="14">
        <v>9798.4126364960684</v>
      </c>
      <c r="E40" s="14">
        <v>8043.4063880762333</v>
      </c>
      <c r="F40" s="14">
        <v>5137.8578996159449</v>
      </c>
      <c r="G40" s="15">
        <v>830.61</v>
      </c>
      <c r="H40" s="16">
        <v>1.916795286097291E-3</v>
      </c>
    </row>
    <row r="41" spans="1:8" ht="17.100000000000001" customHeight="1" x14ac:dyDescent="0.25">
      <c r="A41" s="11" t="s">
        <v>80</v>
      </c>
      <c r="B41" s="11" t="s">
        <v>570</v>
      </c>
      <c r="C41" s="14">
        <v>9572.7660569112886</v>
      </c>
      <c r="D41" s="14">
        <v>8609.4529917854543</v>
      </c>
      <c r="E41" s="14">
        <v>7779.9722020856398</v>
      </c>
      <c r="F41" s="14">
        <v>4884.532032490426</v>
      </c>
      <c r="G41" s="15">
        <v>2827.91</v>
      </c>
      <c r="H41" s="16">
        <v>6.5259562941782428E-3</v>
      </c>
    </row>
    <row r="42" spans="1:8" ht="17.100000000000001" customHeight="1" x14ac:dyDescent="0.25">
      <c r="A42" s="11" t="s">
        <v>82</v>
      </c>
      <c r="B42" s="11" t="s">
        <v>83</v>
      </c>
      <c r="C42" s="14">
        <v>10566.43437629079</v>
      </c>
      <c r="D42" s="14">
        <v>9687.8914704667495</v>
      </c>
      <c r="E42" s="14">
        <v>8780.0559341869757</v>
      </c>
      <c r="F42" s="14">
        <v>5820.4840114277849</v>
      </c>
      <c r="G42" s="15">
        <v>581.04</v>
      </c>
      <c r="H42" s="16">
        <v>1.3408636219573204E-3</v>
      </c>
    </row>
    <row r="43" spans="1:8" ht="17.100000000000001" customHeight="1" x14ac:dyDescent="0.25">
      <c r="A43" s="11" t="s">
        <v>84</v>
      </c>
      <c r="B43" s="11" t="s">
        <v>571</v>
      </c>
      <c r="C43" s="14">
        <v>14180.441931782621</v>
      </c>
      <c r="D43" s="14">
        <v>8030.9523104203608</v>
      </c>
      <c r="E43" s="14">
        <v>7282.3983310733283</v>
      </c>
      <c r="F43" s="14">
        <v>4575.8890580995094</v>
      </c>
      <c r="G43" s="15">
        <v>479.35</v>
      </c>
      <c r="H43" s="16">
        <v>1.1061940265476415E-3</v>
      </c>
    </row>
    <row r="44" spans="1:8" ht="17.100000000000001" customHeight="1" x14ac:dyDescent="0.25">
      <c r="A44" s="11" t="s">
        <v>86</v>
      </c>
      <c r="B44" s="11" t="s">
        <v>572</v>
      </c>
      <c r="C44" s="14">
        <v>11180.521409823772</v>
      </c>
      <c r="D44" s="14">
        <v>9078.1623047119101</v>
      </c>
      <c r="E44" s="14">
        <v>8069.8219722534677</v>
      </c>
      <c r="F44" s="14">
        <v>5506.2689413823273</v>
      </c>
      <c r="G44" s="15">
        <v>400.05</v>
      </c>
      <c r="H44" s="16">
        <v>9.2319374219335343E-4</v>
      </c>
    </row>
    <row r="45" spans="1:8" ht="17.100000000000001" customHeight="1" x14ac:dyDescent="0.25">
      <c r="A45" s="11" t="s">
        <v>88</v>
      </c>
      <c r="B45" s="11" t="s">
        <v>89</v>
      </c>
      <c r="C45" s="14">
        <v>10816.898599808852</v>
      </c>
      <c r="D45" s="14">
        <v>8701.0509599057259</v>
      </c>
      <c r="E45" s="14">
        <v>7822.3616093383189</v>
      </c>
      <c r="F45" s="14">
        <v>5270.1153928236718</v>
      </c>
      <c r="G45" s="15">
        <v>2155.42</v>
      </c>
      <c r="H45" s="16">
        <v>4.9740538827606501E-3</v>
      </c>
    </row>
    <row r="46" spans="1:8" ht="17.100000000000001" customHeight="1" x14ac:dyDescent="0.25">
      <c r="A46" s="11" t="s">
        <v>90</v>
      </c>
      <c r="B46" s="11" t="s">
        <v>573</v>
      </c>
      <c r="C46" s="14">
        <v>14196.723277474592</v>
      </c>
      <c r="D46" s="14">
        <v>8331.2585186185079</v>
      </c>
      <c r="E46" s="14">
        <v>7595.6211890390869</v>
      </c>
      <c r="F46" s="14">
        <v>5042.6049327959581</v>
      </c>
      <c r="G46" s="15">
        <v>518.57000000000005</v>
      </c>
      <c r="H46" s="16">
        <v>1.1967018594905821E-3</v>
      </c>
    </row>
    <row r="47" spans="1:8" ht="17.100000000000001" customHeight="1" x14ac:dyDescent="0.25">
      <c r="A47" s="11" t="s">
        <v>92</v>
      </c>
      <c r="B47" s="11" t="s">
        <v>93</v>
      </c>
      <c r="C47" s="14">
        <v>9358.0142996108953</v>
      </c>
      <c r="D47" s="14">
        <v>8271.6953566796365</v>
      </c>
      <c r="E47" s="14">
        <v>7508.3205706874187</v>
      </c>
      <c r="F47" s="14">
        <v>4941.7584500648509</v>
      </c>
      <c r="G47" s="17">
        <v>1542</v>
      </c>
      <c r="H47" s="16">
        <v>3.5584670677719062E-3</v>
      </c>
    </row>
    <row r="48" spans="1:8" ht="17.100000000000001" customHeight="1" x14ac:dyDescent="0.25">
      <c r="A48" s="11" t="s">
        <v>94</v>
      </c>
      <c r="B48" s="11" t="s">
        <v>574</v>
      </c>
      <c r="C48" s="14">
        <v>9498.148946005238</v>
      </c>
      <c r="D48" s="14">
        <v>8015.6082133082882</v>
      </c>
      <c r="E48" s="14">
        <v>7083.0650226353901</v>
      </c>
      <c r="F48" s="14">
        <v>4965.2315706833169</v>
      </c>
      <c r="G48" s="15">
        <v>1362.91</v>
      </c>
      <c r="H48" s="16">
        <v>3.1451818102055827E-3</v>
      </c>
    </row>
    <row r="49" spans="1:8" ht="17.100000000000001" customHeight="1" x14ac:dyDescent="0.25">
      <c r="A49" s="11" t="s">
        <v>96</v>
      </c>
      <c r="B49" s="11" t="s">
        <v>97</v>
      </c>
      <c r="C49" s="14">
        <v>9411.1243487278061</v>
      </c>
      <c r="D49" s="14">
        <v>8882.0439450655067</v>
      </c>
      <c r="E49" s="14">
        <v>7861.8671404724564</v>
      </c>
      <c r="F49" s="14">
        <v>6010.0043755374572</v>
      </c>
      <c r="G49" s="15">
        <v>790.76</v>
      </c>
      <c r="H49" s="16">
        <v>1.8248336047414478E-3</v>
      </c>
    </row>
    <row r="50" spans="1:8" ht="17.100000000000001" customHeight="1" x14ac:dyDescent="0.25">
      <c r="A50" s="11" t="s">
        <v>98</v>
      </c>
      <c r="B50" s="11" t="s">
        <v>575</v>
      </c>
      <c r="C50" s="14">
        <v>9653.857976283025</v>
      </c>
      <c r="D50" s="14">
        <v>8612.5462152485015</v>
      </c>
      <c r="E50" s="14">
        <v>7753.1515893437854</v>
      </c>
      <c r="F50" s="14">
        <v>5017.198951022151</v>
      </c>
      <c r="G50" s="15">
        <v>4566.3500000000004</v>
      </c>
      <c r="H50" s="16">
        <v>1.053774714326864E-2</v>
      </c>
    </row>
    <row r="51" spans="1:8" ht="17.100000000000001" customHeight="1" x14ac:dyDescent="0.25">
      <c r="A51" s="11" t="s">
        <v>100</v>
      </c>
      <c r="B51" s="11" t="s">
        <v>576</v>
      </c>
      <c r="C51" s="14">
        <v>10605.561842257628</v>
      </c>
      <c r="D51" s="14">
        <v>8591.9308897955852</v>
      </c>
      <c r="E51" s="14">
        <v>7744.4671648195963</v>
      </c>
      <c r="F51" s="14">
        <v>5152.3946794815038</v>
      </c>
      <c r="G51" s="15">
        <v>2936.18</v>
      </c>
      <c r="H51" s="16">
        <v>6.7758105285671303E-3</v>
      </c>
    </row>
    <row r="52" spans="1:8" ht="17.100000000000001" customHeight="1" x14ac:dyDescent="0.25">
      <c r="A52" s="11" t="s">
        <v>102</v>
      </c>
      <c r="B52" s="11" t="s">
        <v>577</v>
      </c>
      <c r="C52" s="14">
        <v>12270.232954744017</v>
      </c>
      <c r="D52" s="14">
        <v>8801.4702428796081</v>
      </c>
      <c r="E52" s="14">
        <v>7762.6498789346251</v>
      </c>
      <c r="F52" s="14">
        <v>5124.8001098325049</v>
      </c>
      <c r="G52" s="15">
        <v>2003.05</v>
      </c>
      <c r="H52" s="16">
        <v>4.622430259468558E-3</v>
      </c>
    </row>
    <row r="53" spans="1:8" ht="17.100000000000001" customHeight="1" x14ac:dyDescent="0.25">
      <c r="A53" s="11" t="s">
        <v>104</v>
      </c>
      <c r="B53" s="11" t="s">
        <v>578</v>
      </c>
      <c r="C53" s="14">
        <v>8816.764762800698</v>
      </c>
      <c r="D53" s="14">
        <v>8508.3598575460292</v>
      </c>
      <c r="E53" s="14">
        <v>7692.6830130358812</v>
      </c>
      <c r="F53" s="14">
        <v>5412.7852439188282</v>
      </c>
      <c r="G53" s="15">
        <v>744.1</v>
      </c>
      <c r="H53" s="16">
        <v>1.717156514350892E-3</v>
      </c>
    </row>
    <row r="54" spans="1:8" ht="17.100000000000001" customHeight="1" x14ac:dyDescent="0.25">
      <c r="A54" s="11" t="s">
        <v>106</v>
      </c>
      <c r="B54" s="11" t="s">
        <v>579</v>
      </c>
      <c r="C54" s="14">
        <v>12332.655653471262</v>
      </c>
      <c r="D54" s="14">
        <v>8302.3856475591747</v>
      </c>
      <c r="E54" s="14">
        <v>7665.9956231989026</v>
      </c>
      <c r="F54" s="14">
        <v>4902.5894226275041</v>
      </c>
      <c r="G54" s="15">
        <v>3230.67</v>
      </c>
      <c r="H54" s="16">
        <v>7.4554038922429724E-3</v>
      </c>
    </row>
    <row r="55" spans="1:8" ht="17.100000000000001" customHeight="1" x14ac:dyDescent="0.25">
      <c r="A55" s="11" t="s">
        <v>108</v>
      </c>
      <c r="B55" s="11" t="s">
        <v>580</v>
      </c>
      <c r="C55" s="14">
        <v>8485.5794174757284</v>
      </c>
      <c r="D55" s="14">
        <v>7898.735237007425</v>
      </c>
      <c r="E55" s="14">
        <v>7392.6540719588802</v>
      </c>
      <c r="F55" s="14">
        <v>4690.5916619074815</v>
      </c>
      <c r="G55" s="15">
        <v>875.5</v>
      </c>
      <c r="H55" s="16">
        <v>2.0203877547563579E-3</v>
      </c>
    </row>
    <row r="56" spans="1:8" ht="17.100000000000001" customHeight="1" x14ac:dyDescent="0.25">
      <c r="A56" s="11" t="s">
        <v>110</v>
      </c>
      <c r="B56" s="11" t="s">
        <v>581</v>
      </c>
      <c r="C56" s="14">
        <v>10011.726593834181</v>
      </c>
      <c r="D56" s="14">
        <v>8946.0964681233163</v>
      </c>
      <c r="E56" s="14">
        <v>8283.5297964681231</v>
      </c>
      <c r="F56" s="14">
        <v>4918.0224932654892</v>
      </c>
      <c r="G56" s="15">
        <v>668.2</v>
      </c>
      <c r="H56" s="16">
        <v>1.5420023960344927E-3</v>
      </c>
    </row>
    <row r="57" spans="1:8" ht="17.100000000000001" customHeight="1" x14ac:dyDescent="0.25">
      <c r="A57" s="11" t="s">
        <v>112</v>
      </c>
      <c r="B57" s="11" t="s">
        <v>582</v>
      </c>
      <c r="C57" s="14">
        <v>12501.914542906683</v>
      </c>
      <c r="D57" s="14">
        <v>11412.567536755101</v>
      </c>
      <c r="E57" s="14">
        <v>10619.814146260362</v>
      </c>
      <c r="F57" s="14">
        <v>6640.2949908557584</v>
      </c>
      <c r="G57" s="15">
        <v>421.03</v>
      </c>
      <c r="H57" s="16">
        <v>9.7160920203891404E-4</v>
      </c>
    </row>
    <row r="58" spans="1:8" ht="17.100000000000001" customHeight="1" x14ac:dyDescent="0.25">
      <c r="A58" s="11" t="s">
        <v>114</v>
      </c>
      <c r="B58" s="11" t="s">
        <v>583</v>
      </c>
      <c r="C58" s="14">
        <v>10310.442814825519</v>
      </c>
      <c r="D58" s="14">
        <v>8093.2837782674669</v>
      </c>
      <c r="E58" s="14">
        <v>7390.8217614334235</v>
      </c>
      <c r="F58" s="14">
        <v>4874.6524384076301</v>
      </c>
      <c r="G58" s="15">
        <v>5536.4</v>
      </c>
      <c r="H58" s="16">
        <v>1.277632754475511E-2</v>
      </c>
    </row>
    <row r="59" spans="1:8" ht="17.100000000000001" customHeight="1" x14ac:dyDescent="0.25">
      <c r="A59" s="11" t="s">
        <v>116</v>
      </c>
      <c r="B59" s="11" t="s">
        <v>584</v>
      </c>
      <c r="C59" s="14">
        <v>13813.518359084735</v>
      </c>
      <c r="D59" s="14">
        <v>11519.896123196762</v>
      </c>
      <c r="E59" s="14">
        <v>10074.916903682066</v>
      </c>
      <c r="F59" s="14">
        <v>7005.5079304071542</v>
      </c>
      <c r="G59" s="15">
        <v>780.54</v>
      </c>
      <c r="H59" s="16">
        <v>1.8012489527099115E-3</v>
      </c>
    </row>
    <row r="60" spans="1:8" ht="17.100000000000001" customHeight="1" x14ac:dyDescent="0.25">
      <c r="A60" s="11" t="s">
        <v>118</v>
      </c>
      <c r="B60" s="11" t="s">
        <v>585</v>
      </c>
      <c r="C60" s="14">
        <v>10351.430859339911</v>
      </c>
      <c r="D60" s="14">
        <v>9127.1075711026078</v>
      </c>
      <c r="E60" s="14">
        <v>8272.5260263389573</v>
      </c>
      <c r="F60" s="14">
        <v>5373.7934224474029</v>
      </c>
      <c r="G60" s="15">
        <v>5565.9</v>
      </c>
      <c r="H60" s="16">
        <v>1.2844404573613263E-2</v>
      </c>
    </row>
    <row r="61" spans="1:8" ht="17.100000000000001" customHeight="1" x14ac:dyDescent="0.25">
      <c r="A61" s="11" t="s">
        <v>120</v>
      </c>
      <c r="B61" s="11" t="s">
        <v>586</v>
      </c>
      <c r="C61" s="14">
        <v>10765.732051100995</v>
      </c>
      <c r="D61" s="14">
        <v>8054.5073137214431</v>
      </c>
      <c r="E61" s="14">
        <v>7624.3555669016769</v>
      </c>
      <c r="F61" s="14">
        <v>5057.0824362052299</v>
      </c>
      <c r="G61" s="15">
        <v>3682.12</v>
      </c>
      <c r="H61" s="16">
        <v>8.4972132033620563E-3</v>
      </c>
    </row>
    <row r="62" spans="1:8" ht="17.100000000000001" customHeight="1" x14ac:dyDescent="0.25">
      <c r="A62" s="11" t="s">
        <v>122</v>
      </c>
      <c r="B62" s="11" t="s">
        <v>587</v>
      </c>
      <c r="C62" s="14">
        <v>12302.28319562813</v>
      </c>
      <c r="D62" s="14">
        <v>11579.432079890701</v>
      </c>
      <c r="E62" s="14">
        <v>10335.90768329972</v>
      </c>
      <c r="F62" s="14">
        <v>6061.5400104092114</v>
      </c>
      <c r="G62" s="15">
        <v>307.42</v>
      </c>
      <c r="H62" s="16">
        <v>7.0943187157875443E-4</v>
      </c>
    </row>
    <row r="63" spans="1:8" ht="17.100000000000001" customHeight="1" x14ac:dyDescent="0.25">
      <c r="A63" s="11" t="s">
        <v>124</v>
      </c>
      <c r="B63" s="11" t="s">
        <v>588</v>
      </c>
      <c r="C63" s="14">
        <v>14283.692028920505</v>
      </c>
      <c r="D63" s="14">
        <v>9896.0119126643822</v>
      </c>
      <c r="E63" s="14">
        <v>8882.6241949084142</v>
      </c>
      <c r="F63" s="14">
        <v>5384.5110066560219</v>
      </c>
      <c r="G63" s="15">
        <v>557.39</v>
      </c>
      <c r="H63" s="16">
        <v>1.2862866140761237E-3</v>
      </c>
    </row>
    <row r="64" spans="1:8" ht="17.100000000000001" customHeight="1" x14ac:dyDescent="0.25">
      <c r="A64" s="11" t="s">
        <v>126</v>
      </c>
      <c r="B64" s="11" t="s">
        <v>589</v>
      </c>
      <c r="C64" s="14">
        <v>10027.482157975774</v>
      </c>
      <c r="D64" s="14">
        <v>8243.1237849597583</v>
      </c>
      <c r="E64" s="14">
        <v>7557.6425629356017</v>
      </c>
      <c r="F64" s="14">
        <v>5186.552386498005</v>
      </c>
      <c r="G64" s="15">
        <v>2799.29</v>
      </c>
      <c r="H64" s="16">
        <v>6.4599100377063677E-3</v>
      </c>
    </row>
    <row r="65" spans="1:8" ht="17.100000000000001" customHeight="1" x14ac:dyDescent="0.25">
      <c r="A65" s="11" t="s">
        <v>128</v>
      </c>
      <c r="B65" s="11" t="s">
        <v>590</v>
      </c>
      <c r="C65" s="14">
        <v>11694.160522216454</v>
      </c>
      <c r="D65" s="14">
        <v>10836.605847383089</v>
      </c>
      <c r="E65" s="14">
        <v>9989.2503735415994</v>
      </c>
      <c r="F65" s="14">
        <v>7306.8181885616796</v>
      </c>
      <c r="G65" s="15">
        <v>943.67</v>
      </c>
      <c r="H65" s="16">
        <v>2.1777033838160276E-3</v>
      </c>
    </row>
    <row r="66" spans="1:8" ht="17.100000000000001" customHeight="1" x14ac:dyDescent="0.25">
      <c r="A66" s="11" t="s">
        <v>130</v>
      </c>
      <c r="B66" s="11" t="s">
        <v>591</v>
      </c>
      <c r="C66" s="14">
        <v>11495.093578849212</v>
      </c>
      <c r="D66" s="14">
        <v>10300.676571796319</v>
      </c>
      <c r="E66" s="14">
        <v>9187.0742983228047</v>
      </c>
      <c r="F66" s="14">
        <v>6422.211934750917</v>
      </c>
      <c r="G66" s="15">
        <v>1522.78</v>
      </c>
      <c r="H66" s="16">
        <v>3.5141131526988992E-3</v>
      </c>
    </row>
    <row r="67" spans="1:8" ht="17.100000000000001" customHeight="1" x14ac:dyDescent="0.25">
      <c r="A67" s="11" t="s">
        <v>132</v>
      </c>
      <c r="B67" s="11" t="s">
        <v>592</v>
      </c>
      <c r="C67" s="14">
        <v>12240.7012981302</v>
      </c>
      <c r="D67" s="14">
        <v>10058.010008619021</v>
      </c>
      <c r="E67" s="14">
        <v>8969.5793829484101</v>
      </c>
      <c r="F67" s="14">
        <v>5490.1211939983459</v>
      </c>
      <c r="G67" s="15">
        <v>1137.02</v>
      </c>
      <c r="H67" s="16">
        <v>2.6238963848236136E-3</v>
      </c>
    </row>
    <row r="68" spans="1:8" ht="17.100000000000001" customHeight="1" x14ac:dyDescent="0.25">
      <c r="A68" s="11" t="s">
        <v>134</v>
      </c>
      <c r="B68" s="11" t="s">
        <v>593</v>
      </c>
      <c r="C68" s="14">
        <v>10559.783021298523</v>
      </c>
      <c r="D68" s="14">
        <v>9784.5641102713853</v>
      </c>
      <c r="E68" s="14">
        <v>8654.2830964445202</v>
      </c>
      <c r="F68" s="14">
        <v>5980.0852262968056</v>
      </c>
      <c r="G68" s="15">
        <v>931.52</v>
      </c>
      <c r="H68" s="16">
        <v>2.1496648787100426E-3</v>
      </c>
    </row>
    <row r="69" spans="1:8" ht="17.100000000000001" customHeight="1" x14ac:dyDescent="0.25">
      <c r="A69" s="11" t="s">
        <v>136</v>
      </c>
      <c r="B69" s="11" t="s">
        <v>594</v>
      </c>
      <c r="C69" s="14">
        <v>10331.779339588158</v>
      </c>
      <c r="D69" s="14">
        <v>9172.0753698062636</v>
      </c>
      <c r="E69" s="14">
        <v>8000.9423175338125</v>
      </c>
      <c r="F69" s="14">
        <v>5275.8388205190695</v>
      </c>
      <c r="G69" s="15">
        <v>2051.75</v>
      </c>
      <c r="H69" s="16">
        <v>4.7348150494818473E-3</v>
      </c>
    </row>
    <row r="70" spans="1:8" ht="17.100000000000001" customHeight="1" x14ac:dyDescent="0.25">
      <c r="A70" s="11" t="s">
        <v>138</v>
      </c>
      <c r="B70" s="11" t="s">
        <v>595</v>
      </c>
      <c r="C70" s="14">
        <v>10992.304868122079</v>
      </c>
      <c r="D70" s="14">
        <v>8398.3238131452326</v>
      </c>
      <c r="E70" s="14">
        <v>7682.4671694795807</v>
      </c>
      <c r="F70" s="14">
        <v>5133.1179563748165</v>
      </c>
      <c r="G70" s="15">
        <v>8599.6200000000008</v>
      </c>
      <c r="H70" s="16">
        <v>1.9845307759632062E-2</v>
      </c>
    </row>
    <row r="71" spans="1:8" ht="17.100000000000001" customHeight="1" x14ac:dyDescent="0.25">
      <c r="A71" s="11" t="s">
        <v>140</v>
      </c>
      <c r="B71" s="11" t="s">
        <v>596</v>
      </c>
      <c r="C71" s="14">
        <v>11550.783448906779</v>
      </c>
      <c r="D71" s="14">
        <v>7693.6571548806151</v>
      </c>
      <c r="E71" s="14">
        <v>7076.0814307931578</v>
      </c>
      <c r="F71" s="14">
        <v>4921.2979855456961</v>
      </c>
      <c r="G71" s="15">
        <v>2732.75</v>
      </c>
      <c r="H71" s="16">
        <v>6.3063559529530971E-3</v>
      </c>
    </row>
    <row r="72" spans="1:8" ht="17.100000000000001" customHeight="1" x14ac:dyDescent="0.25">
      <c r="A72" s="11" t="s">
        <v>142</v>
      </c>
      <c r="B72" s="11" t="s">
        <v>597</v>
      </c>
      <c r="C72" s="14">
        <v>11916.340516331746</v>
      </c>
      <c r="D72" s="14">
        <v>8665.4820034234526</v>
      </c>
      <c r="E72" s="14">
        <v>8042.6162684362316</v>
      </c>
      <c r="F72" s="14">
        <v>5135.4199123033268</v>
      </c>
      <c r="G72" s="15">
        <v>426.47</v>
      </c>
      <c r="H72" s="16">
        <v>9.8416306769953622E-4</v>
      </c>
    </row>
    <row r="73" spans="1:8" ht="17.100000000000001" customHeight="1" x14ac:dyDescent="0.25">
      <c r="A73" s="11" t="s">
        <v>144</v>
      </c>
      <c r="B73" s="11" t="s">
        <v>598</v>
      </c>
      <c r="C73" s="14">
        <v>11636.784910153714</v>
      </c>
      <c r="D73" s="14">
        <v>7458.0199393808189</v>
      </c>
      <c r="E73" s="14">
        <v>6792.5504654687165</v>
      </c>
      <c r="F73" s="14">
        <v>4537.5769538861223</v>
      </c>
      <c r="G73" s="15">
        <v>923.8</v>
      </c>
      <c r="H73" s="16">
        <v>2.1318494664122481E-3</v>
      </c>
    </row>
    <row r="74" spans="1:8" ht="17.100000000000001" customHeight="1" x14ac:dyDescent="0.25">
      <c r="A74" s="11" t="s">
        <v>146</v>
      </c>
      <c r="B74" s="11" t="s">
        <v>599</v>
      </c>
      <c r="C74" s="14">
        <v>11823.673600138527</v>
      </c>
      <c r="D74" s="14">
        <v>9050.4679552390644</v>
      </c>
      <c r="E74" s="14">
        <v>8191.7761303867892</v>
      </c>
      <c r="F74" s="14">
        <v>5276.2132637821696</v>
      </c>
      <c r="G74" s="15">
        <v>462.01</v>
      </c>
      <c r="H74" s="16">
        <v>1.0661785797544086E-3</v>
      </c>
    </row>
    <row r="75" spans="1:8" ht="17.100000000000001" customHeight="1" x14ac:dyDescent="0.25">
      <c r="A75" s="11" t="s">
        <v>148</v>
      </c>
      <c r="B75" s="11" t="s">
        <v>600</v>
      </c>
      <c r="C75" s="14">
        <v>9244.7755665415716</v>
      </c>
      <c r="D75" s="14">
        <v>8404.7402966224017</v>
      </c>
      <c r="E75" s="14">
        <v>7644.664953810624</v>
      </c>
      <c r="F75" s="14">
        <v>4921.6774610277143</v>
      </c>
      <c r="G75" s="15">
        <v>2771.2</v>
      </c>
      <c r="H75" s="16">
        <v>6.3950868600580451E-3</v>
      </c>
    </row>
    <row r="76" spans="1:8" ht="17.100000000000001" customHeight="1" x14ac:dyDescent="0.25">
      <c r="A76" s="11" t="s">
        <v>150</v>
      </c>
      <c r="B76" s="11" t="s">
        <v>601</v>
      </c>
      <c r="C76" s="14">
        <v>8038.57382668009</v>
      </c>
      <c r="D76" s="14">
        <v>7088.3896021628225</v>
      </c>
      <c r="E76" s="14">
        <v>6539.3612999558845</v>
      </c>
      <c r="F76" s="14">
        <v>4497.4939425132634</v>
      </c>
      <c r="G76" s="15">
        <v>884.03</v>
      </c>
      <c r="H76" s="16">
        <v>2.0400724007278844E-3</v>
      </c>
    </row>
    <row r="77" spans="1:8" ht="17.100000000000001" customHeight="1" x14ac:dyDescent="0.25">
      <c r="A77" s="11" t="s">
        <v>152</v>
      </c>
      <c r="B77" s="11" t="s">
        <v>602</v>
      </c>
      <c r="C77" s="14">
        <v>10108.803582328303</v>
      </c>
      <c r="D77" s="14">
        <v>8352.2842710109235</v>
      </c>
      <c r="E77" s="14">
        <v>7746.8260192376492</v>
      </c>
      <c r="F77" s="14">
        <v>5080.0414640820018</v>
      </c>
      <c r="G77" s="15">
        <v>475.11</v>
      </c>
      <c r="H77" s="16">
        <v>1.0964093959592155E-3</v>
      </c>
    </row>
    <row r="78" spans="1:8" ht="17.100000000000001" customHeight="1" x14ac:dyDescent="0.25">
      <c r="A78" s="11" t="s">
        <v>154</v>
      </c>
      <c r="B78" s="11" t="s">
        <v>603</v>
      </c>
      <c r="C78" s="14">
        <v>8410.43434394818</v>
      </c>
      <c r="D78" s="14">
        <v>7861.2166943624879</v>
      </c>
      <c r="E78" s="14">
        <v>7322.6641457817568</v>
      </c>
      <c r="F78" s="14">
        <v>4619.1067815195393</v>
      </c>
      <c r="G78" s="15">
        <v>1769.22</v>
      </c>
      <c r="H78" s="16">
        <v>4.0828217286922259E-3</v>
      </c>
    </row>
    <row r="79" spans="1:8" ht="17.100000000000001" customHeight="1" x14ac:dyDescent="0.25">
      <c r="A79" s="11" t="s">
        <v>156</v>
      </c>
      <c r="B79" s="11" t="s">
        <v>157</v>
      </c>
      <c r="C79" s="14">
        <v>9855.1308329060157</v>
      </c>
      <c r="D79" s="14">
        <v>9524.8240421947121</v>
      </c>
      <c r="E79" s="14">
        <v>8394.395599833957</v>
      </c>
      <c r="F79" s="14">
        <v>6265.7536200034192</v>
      </c>
      <c r="G79" s="15">
        <v>409.53</v>
      </c>
      <c r="H79" s="16">
        <v>9.4507069926370207E-4</v>
      </c>
    </row>
    <row r="80" spans="1:8" ht="17.100000000000001" customHeight="1" x14ac:dyDescent="0.25">
      <c r="A80" s="11" t="s">
        <v>158</v>
      </c>
      <c r="B80" s="11" t="s">
        <v>604</v>
      </c>
      <c r="C80" s="14">
        <v>8091.2243631000274</v>
      </c>
      <c r="D80" s="14">
        <v>7545.3422231161176</v>
      </c>
      <c r="E80" s="14">
        <v>6988.7228747653526</v>
      </c>
      <c r="F80" s="14">
        <v>4628.3165057656215</v>
      </c>
      <c r="G80" s="15">
        <v>745.8</v>
      </c>
      <c r="H80" s="16">
        <v>1.7210795973698362E-3</v>
      </c>
    </row>
    <row r="81" spans="1:8" ht="17.100000000000001" customHeight="1" x14ac:dyDescent="0.25">
      <c r="A81" s="11" t="s">
        <v>160</v>
      </c>
      <c r="B81" s="11" t="s">
        <v>605</v>
      </c>
      <c r="C81" s="14">
        <v>10008.444783587691</v>
      </c>
      <c r="D81" s="14">
        <v>8997.6086064548417</v>
      </c>
      <c r="E81" s="14">
        <v>8195.1577433074799</v>
      </c>
      <c r="F81" s="14">
        <v>5542.3568176132103</v>
      </c>
      <c r="G81" s="15">
        <v>399.7</v>
      </c>
      <c r="H81" s="16">
        <v>9.2238604863062955E-4</v>
      </c>
    </row>
    <row r="82" spans="1:8" ht="17.100000000000001" customHeight="1" x14ac:dyDescent="0.25">
      <c r="A82" s="11" t="s">
        <v>162</v>
      </c>
      <c r="B82" s="11" t="s">
        <v>163</v>
      </c>
      <c r="C82" s="14">
        <v>10158.855620034756</v>
      </c>
      <c r="D82" s="14">
        <v>8621.959874627606</v>
      </c>
      <c r="E82" s="14">
        <v>7793.5935482869909</v>
      </c>
      <c r="F82" s="14">
        <v>5268.9985414597813</v>
      </c>
      <c r="G82" s="15">
        <v>644.48</v>
      </c>
      <c r="H82" s="16">
        <v>1.487263849440751E-3</v>
      </c>
    </row>
    <row r="83" spans="1:8" ht="17.100000000000001" customHeight="1" x14ac:dyDescent="0.25">
      <c r="A83" s="11" t="s">
        <v>164</v>
      </c>
      <c r="B83" s="11" t="s">
        <v>606</v>
      </c>
      <c r="C83" s="14">
        <v>12117.530180236841</v>
      </c>
      <c r="D83" s="14">
        <v>10240.597396179626</v>
      </c>
      <c r="E83" s="14">
        <v>9585.4776456001</v>
      </c>
      <c r="F83" s="14">
        <v>5505.8981742708766</v>
      </c>
      <c r="G83" s="15">
        <v>1112.98</v>
      </c>
      <c r="H83" s="16">
        <v>2.5684193755439533E-3</v>
      </c>
    </row>
    <row r="84" spans="1:8" ht="17.100000000000001" customHeight="1" x14ac:dyDescent="0.25">
      <c r="A84" s="11" t="s">
        <v>166</v>
      </c>
      <c r="B84" s="11" t="s">
        <v>607</v>
      </c>
      <c r="C84" s="14">
        <v>13204.727895606866</v>
      </c>
      <c r="D84" s="14">
        <v>10472.961649892814</v>
      </c>
      <c r="E84" s="14">
        <v>9584.012973206618</v>
      </c>
      <c r="F84" s="14">
        <v>5931.701011688152</v>
      </c>
      <c r="G84" s="15">
        <v>3423.98</v>
      </c>
      <c r="H84" s="16">
        <v>7.9015045854148192E-3</v>
      </c>
    </row>
    <row r="85" spans="1:8" ht="17.100000000000001" customHeight="1" x14ac:dyDescent="0.25">
      <c r="A85" s="11" t="s">
        <v>168</v>
      </c>
      <c r="B85" s="11" t="s">
        <v>608</v>
      </c>
      <c r="C85" s="14">
        <v>10001.76970440472</v>
      </c>
      <c r="D85" s="14">
        <v>8780.3486739105028</v>
      </c>
      <c r="E85" s="14">
        <v>7915.2842271293375</v>
      </c>
      <c r="F85" s="14">
        <v>5517.4694824161697</v>
      </c>
      <c r="G85" s="15">
        <v>855.9</v>
      </c>
      <c r="H85" s="16">
        <v>1.9751569152438226E-3</v>
      </c>
    </row>
    <row r="86" spans="1:8" ht="17.100000000000001" customHeight="1" x14ac:dyDescent="0.25">
      <c r="A86" s="11" t="s">
        <v>170</v>
      </c>
      <c r="B86" s="11" t="s">
        <v>609</v>
      </c>
      <c r="C86" s="14">
        <v>10963.588612132755</v>
      </c>
      <c r="D86" s="14">
        <v>7779.8100836288804</v>
      </c>
      <c r="E86" s="14">
        <v>7155.8178909978551</v>
      </c>
      <c r="F86" s="14">
        <v>4491.3950178422874</v>
      </c>
      <c r="G86" s="15">
        <v>3654.24</v>
      </c>
      <c r="H86" s="16">
        <v>8.4328746418513671E-3</v>
      </c>
    </row>
    <row r="87" spans="1:8" ht="17.100000000000001" customHeight="1" x14ac:dyDescent="0.25">
      <c r="A87" s="11" t="s">
        <v>172</v>
      </c>
      <c r="B87" s="11" t="s">
        <v>558</v>
      </c>
      <c r="C87" s="14">
        <v>9518.5664264345924</v>
      </c>
      <c r="D87" s="14">
        <v>7907.5527868431391</v>
      </c>
      <c r="E87" s="14">
        <v>7459.8460248390902</v>
      </c>
      <c r="F87" s="14">
        <v>4803.5839943492583</v>
      </c>
      <c r="G87" s="15">
        <v>2647.44</v>
      </c>
      <c r="H87" s="16">
        <v>6.1094864162788941E-3</v>
      </c>
    </row>
    <row r="88" spans="1:8" ht="17.100000000000001" customHeight="1" x14ac:dyDescent="0.25">
      <c r="A88" s="11" t="s">
        <v>173</v>
      </c>
      <c r="B88" s="11" t="s">
        <v>610</v>
      </c>
      <c r="C88" s="14">
        <v>9713.6865261881831</v>
      </c>
      <c r="D88" s="14">
        <v>9369.5938424786946</v>
      </c>
      <c r="E88" s="14">
        <v>8519.4371768816618</v>
      </c>
      <c r="F88" s="14">
        <v>5536.1557207544474</v>
      </c>
      <c r="G88" s="15">
        <v>560.94000000000005</v>
      </c>
      <c r="H88" s="16">
        <v>1.2944789344980371E-3</v>
      </c>
    </row>
    <row r="89" spans="1:8" ht="17.100000000000001" customHeight="1" x14ac:dyDescent="0.25">
      <c r="A89" s="11" t="s">
        <v>175</v>
      </c>
      <c r="B89" s="11" t="s">
        <v>611</v>
      </c>
      <c r="C89" s="14">
        <v>8443.2264917685734</v>
      </c>
      <c r="D89" s="14">
        <v>7348.7797266902298</v>
      </c>
      <c r="E89" s="14">
        <v>6888.6121307199419</v>
      </c>
      <c r="F89" s="14">
        <v>4502.9234883852796</v>
      </c>
      <c r="G89" s="15">
        <v>529.07000000000005</v>
      </c>
      <c r="H89" s="16">
        <v>1.2209326663722973E-3</v>
      </c>
    </row>
    <row r="90" spans="1:8" ht="17.100000000000001" customHeight="1" x14ac:dyDescent="0.25">
      <c r="A90" s="11" t="s">
        <v>177</v>
      </c>
      <c r="B90" s="11" t="s">
        <v>612</v>
      </c>
      <c r="C90" s="14">
        <v>8152.2116097180069</v>
      </c>
      <c r="D90" s="14">
        <v>7453.5647124019197</v>
      </c>
      <c r="E90" s="14">
        <v>6844.7884734064664</v>
      </c>
      <c r="F90" s="14">
        <v>4574.9336490384012</v>
      </c>
      <c r="G90" s="15">
        <v>3969.95</v>
      </c>
      <c r="H90" s="16">
        <v>9.1614373123872096E-3</v>
      </c>
    </row>
    <row r="91" spans="1:8" ht="17.100000000000001" customHeight="1" x14ac:dyDescent="0.25">
      <c r="A91" s="11" t="s">
        <v>179</v>
      </c>
      <c r="B91" s="11" t="s">
        <v>613</v>
      </c>
      <c r="C91" s="14">
        <v>11816.483446766049</v>
      </c>
      <c r="D91" s="14">
        <v>9039.3324794853088</v>
      </c>
      <c r="E91" s="14">
        <v>7701.4992032406508</v>
      </c>
      <c r="F91" s="14">
        <v>5149.1344214931414</v>
      </c>
      <c r="G91" s="15">
        <v>671.47</v>
      </c>
      <c r="H91" s="16">
        <v>1.5495485616062268E-3</v>
      </c>
    </row>
    <row r="92" spans="1:8" ht="17.100000000000001" customHeight="1" x14ac:dyDescent="0.25">
      <c r="A92" s="11" t="s">
        <v>181</v>
      </c>
      <c r="B92" s="11" t="s">
        <v>614</v>
      </c>
      <c r="C92" s="14">
        <v>9325.8613544919044</v>
      </c>
      <c r="D92" s="14">
        <v>8448.0112434415951</v>
      </c>
      <c r="E92" s="14">
        <v>7491.440515659704</v>
      </c>
      <c r="F92" s="14">
        <v>4981.4678630057624</v>
      </c>
      <c r="G92" s="15">
        <v>3106.7</v>
      </c>
      <c r="H92" s="16">
        <v>7.1693188323261863E-3</v>
      </c>
    </row>
    <row r="93" spans="1:8" ht="17.100000000000001" customHeight="1" x14ac:dyDescent="0.25">
      <c r="A93" s="11" t="s">
        <v>183</v>
      </c>
      <c r="B93" s="11" t="s">
        <v>615</v>
      </c>
      <c r="C93" s="14">
        <v>9432.926083849823</v>
      </c>
      <c r="D93" s="14">
        <v>8713.3289761871474</v>
      </c>
      <c r="E93" s="14">
        <v>7720.3614994485606</v>
      </c>
      <c r="F93" s="14">
        <v>5324.2803757553165</v>
      </c>
      <c r="G93" s="15">
        <v>2575.08</v>
      </c>
      <c r="H93" s="16">
        <v>5.9425015414254732E-3</v>
      </c>
    </row>
    <row r="94" spans="1:8" ht="17.100000000000001" customHeight="1" x14ac:dyDescent="0.25">
      <c r="A94" s="11" t="s">
        <v>185</v>
      </c>
      <c r="B94" s="11" t="s">
        <v>616</v>
      </c>
      <c r="C94" s="14">
        <v>10508.759359856786</v>
      </c>
      <c r="D94" s="14">
        <v>9604.803497021514</v>
      </c>
      <c r="E94" s="14">
        <v>8861.9867279854316</v>
      </c>
      <c r="F94" s="14">
        <v>5884.8791475045527</v>
      </c>
      <c r="G94" s="15">
        <v>647.98</v>
      </c>
      <c r="H94" s="16">
        <v>1.4953407850679895E-3</v>
      </c>
    </row>
    <row r="95" spans="1:8" ht="17.100000000000001" customHeight="1" x14ac:dyDescent="0.25">
      <c r="A95" s="11" t="s">
        <v>187</v>
      </c>
      <c r="B95" s="11" t="s">
        <v>617</v>
      </c>
      <c r="C95" s="14">
        <v>10540.112209119528</v>
      </c>
      <c r="D95" s="14">
        <v>9837.8307351261428</v>
      </c>
      <c r="E95" s="14">
        <v>8153.0765691725401</v>
      </c>
      <c r="F95" s="14">
        <v>6068.7729789105442</v>
      </c>
      <c r="G95" s="15">
        <v>2512.63</v>
      </c>
      <c r="H95" s="16">
        <v>5.7983859328766046E-3</v>
      </c>
    </row>
    <row r="96" spans="1:8" ht="17.100000000000001" customHeight="1" x14ac:dyDescent="0.25">
      <c r="A96" s="11" t="s">
        <v>189</v>
      </c>
      <c r="B96" s="11" t="s">
        <v>618</v>
      </c>
      <c r="C96" s="14">
        <v>9556.0246744791657</v>
      </c>
      <c r="D96" s="14">
        <v>8497.6105034722223</v>
      </c>
      <c r="E96" s="14">
        <v>7815.0256727430551</v>
      </c>
      <c r="F96" s="14">
        <v>5388.3480902777774</v>
      </c>
      <c r="G96" s="15">
        <v>460.8</v>
      </c>
      <c r="H96" s="16">
        <v>1.0633862677232777E-3</v>
      </c>
    </row>
    <row r="97" spans="1:8" ht="17.100000000000001" customHeight="1" x14ac:dyDescent="0.25">
      <c r="A97" s="11" t="s">
        <v>191</v>
      </c>
      <c r="B97" s="11" t="s">
        <v>619</v>
      </c>
      <c r="C97" s="14">
        <v>8109.4096643888279</v>
      </c>
      <c r="D97" s="14">
        <v>7597.072656190775</v>
      </c>
      <c r="E97" s="14">
        <v>7053.0761325117228</v>
      </c>
      <c r="F97" s="14">
        <v>4620.3884057657115</v>
      </c>
      <c r="G97" s="15">
        <v>923.39</v>
      </c>
      <c r="H97" s="16">
        <v>2.1309033110959146E-3</v>
      </c>
    </row>
    <row r="98" spans="1:8" ht="17.100000000000001" customHeight="1" x14ac:dyDescent="0.25">
      <c r="A98" s="11" t="s">
        <v>193</v>
      </c>
      <c r="B98" s="11" t="s">
        <v>620</v>
      </c>
      <c r="C98" s="14">
        <v>9276.6952235751141</v>
      </c>
      <c r="D98" s="14">
        <v>8668.1490674797933</v>
      </c>
      <c r="E98" s="14">
        <v>7680.9306718740208</v>
      </c>
      <c r="F98" s="14">
        <v>5369.259382636119</v>
      </c>
      <c r="G98" s="15">
        <v>957.62</v>
      </c>
      <c r="H98" s="16">
        <v>2.2098957415303067E-3</v>
      </c>
    </row>
    <row r="99" spans="1:8" ht="17.100000000000001" customHeight="1" x14ac:dyDescent="0.25">
      <c r="A99" s="11" t="s">
        <v>195</v>
      </c>
      <c r="B99" s="11" t="s">
        <v>621</v>
      </c>
      <c r="C99" s="14">
        <v>11318.75906222587</v>
      </c>
      <c r="D99" s="14">
        <v>9455.3621636152693</v>
      </c>
      <c r="E99" s="14">
        <v>8485.8398511559462</v>
      </c>
      <c r="F99" s="14">
        <v>4931.690356263618</v>
      </c>
      <c r="G99" s="15">
        <v>706.78</v>
      </c>
      <c r="H99" s="16">
        <v>1.6310333036055951E-3</v>
      </c>
    </row>
    <row r="100" spans="1:8" ht="17.100000000000001" customHeight="1" x14ac:dyDescent="0.25">
      <c r="A100" s="11" t="s">
        <v>197</v>
      </c>
      <c r="B100" s="11" t="s">
        <v>622</v>
      </c>
      <c r="C100" s="14">
        <v>9841.3460995473306</v>
      </c>
      <c r="D100" s="14">
        <v>9176.869358574364</v>
      </c>
      <c r="E100" s="14">
        <v>8471.5728970413129</v>
      </c>
      <c r="F100" s="14">
        <v>5431.9923131415135</v>
      </c>
      <c r="G100" s="15">
        <v>1990.41</v>
      </c>
      <c r="H100" s="16">
        <v>4.5932609833747601E-3</v>
      </c>
    </row>
    <row r="101" spans="1:8" ht="17.100000000000001" customHeight="1" x14ac:dyDescent="0.25">
      <c r="A101" s="11" t="s">
        <v>199</v>
      </c>
      <c r="B101" s="11" t="s">
        <v>623</v>
      </c>
      <c r="C101" s="14">
        <v>8584.3614069737359</v>
      </c>
      <c r="D101" s="14">
        <v>7866.8611365827273</v>
      </c>
      <c r="E101" s="14">
        <v>7149.4497895652585</v>
      </c>
      <c r="F101" s="14">
        <v>4755.4297100938138</v>
      </c>
      <c r="G101" s="15">
        <v>425.31</v>
      </c>
      <c r="H101" s="16">
        <v>9.8148614046307992E-4</v>
      </c>
    </row>
    <row r="102" spans="1:8" ht="17.100000000000001" customHeight="1" x14ac:dyDescent="0.25">
      <c r="A102" s="11" t="s">
        <v>201</v>
      </c>
      <c r="B102" s="11" t="s">
        <v>624</v>
      </c>
      <c r="C102" s="14">
        <v>10588.50365885974</v>
      </c>
      <c r="D102" s="14">
        <v>9059.3862084428965</v>
      </c>
      <c r="E102" s="14">
        <v>8257.2414439756212</v>
      </c>
      <c r="F102" s="14">
        <v>5742.0167553354131</v>
      </c>
      <c r="G102" s="15">
        <v>490.59</v>
      </c>
      <c r="H102" s="16">
        <v>1.1321325283905443E-3</v>
      </c>
    </row>
    <row r="103" spans="1:8" ht="17.100000000000001" customHeight="1" x14ac:dyDescent="0.25">
      <c r="A103" s="11" t="s">
        <v>203</v>
      </c>
      <c r="B103" s="11" t="s">
        <v>625</v>
      </c>
      <c r="C103" s="14">
        <v>11808.366184818868</v>
      </c>
      <c r="D103" s="14">
        <v>11200.676771814829</v>
      </c>
      <c r="E103" s="14">
        <v>9803.2833343087332</v>
      </c>
      <c r="F103" s="14">
        <v>6930.4154230311542</v>
      </c>
      <c r="G103" s="15">
        <v>512.61</v>
      </c>
      <c r="H103" s="16">
        <v>1.1829479919653416E-3</v>
      </c>
    </row>
    <row r="104" spans="1:8" ht="17.100000000000001" customHeight="1" x14ac:dyDescent="0.25">
      <c r="A104" s="11" t="s">
        <v>205</v>
      </c>
      <c r="B104" s="11" t="s">
        <v>626</v>
      </c>
      <c r="C104" s="14">
        <v>8923.7650957917522</v>
      </c>
      <c r="D104" s="14">
        <v>8067.0262468831479</v>
      </c>
      <c r="E104" s="14">
        <v>7410.3967079217764</v>
      </c>
      <c r="F104" s="14">
        <v>5144.5655149694139</v>
      </c>
      <c r="G104" s="15">
        <v>1760.59</v>
      </c>
      <c r="H104" s="16">
        <v>4.0629063131313488E-3</v>
      </c>
    </row>
    <row r="105" spans="1:8" ht="17.100000000000001" customHeight="1" x14ac:dyDescent="0.25">
      <c r="A105" s="11" t="s">
        <v>207</v>
      </c>
      <c r="B105" s="11" t="s">
        <v>627</v>
      </c>
      <c r="C105" s="14">
        <v>13142.736829101339</v>
      </c>
      <c r="D105" s="14">
        <v>9753.7101693473596</v>
      </c>
      <c r="E105" s="14">
        <v>8317.1811704855227</v>
      </c>
      <c r="F105" s="14">
        <v>5446.8193641677026</v>
      </c>
      <c r="G105" s="15">
        <v>2468.89</v>
      </c>
      <c r="H105" s="16">
        <v>5.6974473144950589E-3</v>
      </c>
    </row>
    <row r="106" spans="1:8" ht="17.100000000000001" customHeight="1" x14ac:dyDescent="0.25">
      <c r="A106" s="11" t="s">
        <v>209</v>
      </c>
      <c r="B106" s="11" t="s">
        <v>628</v>
      </c>
      <c r="C106" s="14">
        <v>9527.5860967741937</v>
      </c>
      <c r="D106" s="14">
        <v>9231.3291935483867</v>
      </c>
      <c r="E106" s="14">
        <v>8604.697580645161</v>
      </c>
      <c r="F106" s="14">
        <v>5243.930838709678</v>
      </c>
      <c r="G106" s="17">
        <v>310</v>
      </c>
      <c r="H106" s="16">
        <v>7.1538572698397586E-4</v>
      </c>
    </row>
    <row r="107" spans="1:8" ht="17.100000000000001" customHeight="1" x14ac:dyDescent="0.25">
      <c r="A107" s="11" t="s">
        <v>211</v>
      </c>
      <c r="B107" s="11" t="s">
        <v>629</v>
      </c>
      <c r="C107" s="14">
        <v>10967.188311595241</v>
      </c>
      <c r="D107" s="14">
        <v>8882.178773111651</v>
      </c>
      <c r="E107" s="14">
        <v>7795.0467894510521</v>
      </c>
      <c r="F107" s="14">
        <v>5301.491522144187</v>
      </c>
      <c r="G107" s="15">
        <v>1395.4</v>
      </c>
      <c r="H107" s="16">
        <v>3.2201588497852906E-3</v>
      </c>
    </row>
    <row r="108" spans="1:8" ht="17.100000000000001" customHeight="1" x14ac:dyDescent="0.25">
      <c r="A108" s="11" t="s">
        <v>213</v>
      </c>
      <c r="B108" s="11" t="s">
        <v>630</v>
      </c>
      <c r="C108" s="14">
        <v>8993.2298033641309</v>
      </c>
      <c r="D108" s="14">
        <v>8291.5520880446256</v>
      </c>
      <c r="E108" s="14">
        <v>7009.6171738709054</v>
      </c>
      <c r="F108" s="14">
        <v>5217.6300531972174</v>
      </c>
      <c r="G108" s="15">
        <v>464.31</v>
      </c>
      <c r="H108" s="16">
        <v>1.0714862803094512E-3</v>
      </c>
    </row>
    <row r="109" spans="1:8" ht="17.100000000000001" customHeight="1" x14ac:dyDescent="0.25">
      <c r="A109" s="11" t="s">
        <v>215</v>
      </c>
      <c r="B109" s="11" t="s">
        <v>631</v>
      </c>
      <c r="C109" s="14">
        <v>11870.913384576714</v>
      </c>
      <c r="D109" s="14">
        <v>10685.422281609272</v>
      </c>
      <c r="E109" s="14">
        <v>9268.857687168429</v>
      </c>
      <c r="F109" s="14">
        <v>6126.2116104621173</v>
      </c>
      <c r="G109" s="15">
        <v>755.87</v>
      </c>
      <c r="H109" s="16">
        <v>1.7443180950173481E-3</v>
      </c>
    </row>
    <row r="110" spans="1:8" ht="17.100000000000001" customHeight="1" x14ac:dyDescent="0.25">
      <c r="A110" s="11" t="s">
        <v>217</v>
      </c>
      <c r="B110" s="11" t="s">
        <v>632</v>
      </c>
      <c r="C110" s="14">
        <v>9413.1734138683169</v>
      </c>
      <c r="D110" s="14">
        <v>9063.8042232928256</v>
      </c>
      <c r="E110" s="14">
        <v>8204.0111214975677</v>
      </c>
      <c r="F110" s="14">
        <v>4780.9149828623476</v>
      </c>
      <c r="G110" s="15">
        <v>417.21</v>
      </c>
      <c r="H110" s="16">
        <v>9.6279380372575672E-4</v>
      </c>
    </row>
    <row r="111" spans="1:8" ht="17.100000000000001" customHeight="1" x14ac:dyDescent="0.25">
      <c r="A111" s="11" t="s">
        <v>219</v>
      </c>
      <c r="B111" s="11" t="s">
        <v>633</v>
      </c>
      <c r="C111" s="14">
        <v>14574.477306814888</v>
      </c>
      <c r="D111" s="14">
        <v>8190.1127033942103</v>
      </c>
      <c r="E111" s="14">
        <v>7371.9144452426863</v>
      </c>
      <c r="F111" s="14">
        <v>5045.1356801653628</v>
      </c>
      <c r="G111" s="15">
        <v>793.41</v>
      </c>
      <c r="H111" s="16">
        <v>1.8309489988592139E-3</v>
      </c>
    </row>
    <row r="112" spans="1:8" ht="17.100000000000001" customHeight="1" x14ac:dyDescent="0.25">
      <c r="A112" s="11" t="s">
        <v>221</v>
      </c>
      <c r="B112" s="11" t="s">
        <v>634</v>
      </c>
      <c r="C112" s="14">
        <v>11605.447622336427</v>
      </c>
      <c r="D112" s="14">
        <v>10317.540616303399</v>
      </c>
      <c r="E112" s="14">
        <v>8900.5482540778812</v>
      </c>
      <c r="F112" s="14">
        <v>5789.2971825549976</v>
      </c>
      <c r="G112" s="15">
        <v>492.29</v>
      </c>
      <c r="H112" s="16">
        <v>1.1360556114094888E-3</v>
      </c>
    </row>
    <row r="113" spans="1:8" ht="17.100000000000001" customHeight="1" x14ac:dyDescent="0.25">
      <c r="A113" s="11" t="s">
        <v>223</v>
      </c>
      <c r="B113" s="11" t="s">
        <v>635</v>
      </c>
      <c r="C113" s="14">
        <v>10576.949135694547</v>
      </c>
      <c r="D113" s="14">
        <v>9721.3880209802046</v>
      </c>
      <c r="E113" s="14">
        <v>8474.2359074502292</v>
      </c>
      <c r="F113" s="14">
        <v>5699.2568030567927</v>
      </c>
      <c r="G113" s="15">
        <v>1418.48</v>
      </c>
      <c r="H113" s="16">
        <v>3.2734204710071942E-3</v>
      </c>
    </row>
    <row r="114" spans="1:8" ht="17.100000000000001" customHeight="1" x14ac:dyDescent="0.25">
      <c r="A114" s="11" t="s">
        <v>225</v>
      </c>
      <c r="B114" s="11" t="s">
        <v>636</v>
      </c>
      <c r="C114" s="14">
        <v>10051.634433932068</v>
      </c>
      <c r="D114" s="14">
        <v>9483.5305790625916</v>
      </c>
      <c r="E114" s="14">
        <v>8658.4006324495258</v>
      </c>
      <c r="F114" s="14">
        <v>5273.0524011317511</v>
      </c>
      <c r="G114" s="15">
        <v>781.09</v>
      </c>
      <c r="H114" s="16">
        <v>1.8025181854513348E-3</v>
      </c>
    </row>
    <row r="115" spans="1:8" ht="17.100000000000001" customHeight="1" x14ac:dyDescent="0.25">
      <c r="A115" s="11" t="s">
        <v>227</v>
      </c>
      <c r="B115" s="11" t="s">
        <v>637</v>
      </c>
      <c r="C115" s="14">
        <v>11367.117001714723</v>
      </c>
      <c r="D115" s="14">
        <v>10475.467538694102</v>
      </c>
      <c r="E115" s="14">
        <v>9335.3452517936912</v>
      </c>
      <c r="F115" s="14">
        <v>5356.131277920671</v>
      </c>
      <c r="G115" s="15">
        <v>1772.88</v>
      </c>
      <c r="H115" s="16">
        <v>4.0912678956624236E-3</v>
      </c>
    </row>
    <row r="116" spans="1:8" ht="17.100000000000001" customHeight="1" x14ac:dyDescent="0.25">
      <c r="A116" s="11" t="s">
        <v>229</v>
      </c>
      <c r="B116" s="11" t="s">
        <v>638</v>
      </c>
      <c r="C116" s="14">
        <v>12531.581059700331</v>
      </c>
      <c r="D116" s="14">
        <v>9690.921611927879</v>
      </c>
      <c r="E116" s="14">
        <v>8880.6276319687677</v>
      </c>
      <c r="F116" s="14">
        <v>5798.4359197944223</v>
      </c>
      <c r="G116" s="15">
        <v>4759.2700000000004</v>
      </c>
      <c r="H116" s="16">
        <v>1.0982947835042023E-2</v>
      </c>
    </row>
    <row r="117" spans="1:8" ht="17.100000000000001" customHeight="1" x14ac:dyDescent="0.25">
      <c r="A117" s="11" t="s">
        <v>231</v>
      </c>
      <c r="B117" s="11" t="s">
        <v>639</v>
      </c>
      <c r="C117" s="14">
        <v>9176.6186905261457</v>
      </c>
      <c r="D117" s="14">
        <v>8936.5189741056074</v>
      </c>
      <c r="E117" s="14">
        <v>8006.2768013048717</v>
      </c>
      <c r="F117" s="14">
        <v>5230.3427047660298</v>
      </c>
      <c r="G117" s="15">
        <v>2955.08</v>
      </c>
      <c r="H117" s="16">
        <v>6.8194259809542176E-3</v>
      </c>
    </row>
    <row r="118" spans="1:8" ht="17.100000000000001" customHeight="1" x14ac:dyDescent="0.25">
      <c r="A118" s="11" t="s">
        <v>233</v>
      </c>
      <c r="B118" s="11" t="s">
        <v>640</v>
      </c>
      <c r="C118" s="14">
        <v>8323.4118884406107</v>
      </c>
      <c r="D118" s="14">
        <v>7744.4645670090204</v>
      </c>
      <c r="E118" s="14">
        <v>7368.8632393075395</v>
      </c>
      <c r="F118" s="14">
        <v>4836.6104552264296</v>
      </c>
      <c r="G118" s="15">
        <v>2956.99</v>
      </c>
      <c r="H118" s="16">
        <v>6.8238336801107963E-3</v>
      </c>
    </row>
    <row r="119" spans="1:8" ht="17.100000000000001" customHeight="1" x14ac:dyDescent="0.25">
      <c r="A119" s="11" t="s">
        <v>235</v>
      </c>
      <c r="B119" s="11" t="s">
        <v>641</v>
      </c>
      <c r="C119" s="14">
        <v>9008.4620917686643</v>
      </c>
      <c r="D119" s="14">
        <v>7849.206603797039</v>
      </c>
      <c r="E119" s="14">
        <v>7153.9720981495448</v>
      </c>
      <c r="F119" s="14">
        <v>4860.9300879235616</v>
      </c>
      <c r="G119" s="15">
        <v>2413.46</v>
      </c>
      <c r="H119" s="16">
        <v>5.5695317311185372E-3</v>
      </c>
    </row>
    <row r="120" spans="1:8" ht="17.100000000000001" customHeight="1" x14ac:dyDescent="0.25">
      <c r="A120" s="11" t="s">
        <v>237</v>
      </c>
      <c r="B120" s="11" t="s">
        <v>642</v>
      </c>
      <c r="C120" s="14">
        <v>10691.657305204155</v>
      </c>
      <c r="D120" s="14">
        <v>8496.7040773232493</v>
      </c>
      <c r="E120" s="14">
        <v>7780.8553548461414</v>
      </c>
      <c r="F120" s="14">
        <v>5425.8428099744688</v>
      </c>
      <c r="G120" s="15">
        <v>1041.8599999999999</v>
      </c>
      <c r="H120" s="16">
        <v>2.4042960435984679E-3</v>
      </c>
    </row>
    <row r="121" spans="1:8" ht="17.100000000000001" customHeight="1" x14ac:dyDescent="0.25">
      <c r="A121" s="11" t="s">
        <v>239</v>
      </c>
      <c r="B121" s="11" t="s">
        <v>643</v>
      </c>
      <c r="C121" s="14">
        <v>10310.30859849405</v>
      </c>
      <c r="D121" s="14">
        <v>9213.0676810437562</v>
      </c>
      <c r="E121" s="14">
        <v>8533.6864742010475</v>
      </c>
      <c r="F121" s="14">
        <v>5649.5149901106915</v>
      </c>
      <c r="G121" s="15">
        <v>576.38</v>
      </c>
      <c r="H121" s="16">
        <v>1.330109759093626E-3</v>
      </c>
    </row>
    <row r="122" spans="1:8" ht="17.100000000000001" customHeight="1" x14ac:dyDescent="0.25">
      <c r="A122" s="11" t="s">
        <v>241</v>
      </c>
      <c r="B122" s="11" t="s">
        <v>644</v>
      </c>
      <c r="C122" s="14">
        <v>9419.7245602498751</v>
      </c>
      <c r="D122" s="14">
        <v>8782.6429941366641</v>
      </c>
      <c r="E122" s="14">
        <v>7664.763987067784</v>
      </c>
      <c r="F122" s="14">
        <v>5245.6274042413279</v>
      </c>
      <c r="G122" s="15">
        <v>364.98</v>
      </c>
      <c r="H122" s="16">
        <v>8.4226284720842438E-4</v>
      </c>
    </row>
    <row r="123" spans="1:8" ht="17.100000000000001" customHeight="1" x14ac:dyDescent="0.25">
      <c r="A123" s="11" t="s">
        <v>243</v>
      </c>
      <c r="B123" s="11" t="s">
        <v>244</v>
      </c>
      <c r="C123" s="14">
        <v>10667.967198200082</v>
      </c>
      <c r="D123" s="14">
        <v>9759.9970739024066</v>
      </c>
      <c r="E123" s="14">
        <v>8895.9179217330366</v>
      </c>
      <c r="F123" s="14">
        <v>5687.7061853768892</v>
      </c>
      <c r="G123" s="15">
        <v>813.37</v>
      </c>
      <c r="H123" s="16">
        <v>1.8770106088934081E-3</v>
      </c>
    </row>
    <row r="124" spans="1:8" ht="17.100000000000001" customHeight="1" x14ac:dyDescent="0.25">
      <c r="A124" s="11" t="s">
        <v>245</v>
      </c>
      <c r="B124" s="11" t="s">
        <v>645</v>
      </c>
      <c r="C124" s="14">
        <v>9406.3825258381639</v>
      </c>
      <c r="D124" s="14">
        <v>8260.7035039072343</v>
      </c>
      <c r="E124" s="14">
        <v>7253.9417595160076</v>
      </c>
      <c r="F124" s="14">
        <v>5330.8935316359975</v>
      </c>
      <c r="G124" s="15">
        <v>991.75</v>
      </c>
      <c r="H124" s="16">
        <v>2.2886574023753487E-3</v>
      </c>
    </row>
    <row r="125" spans="1:8" ht="17.100000000000001" customHeight="1" x14ac:dyDescent="0.25">
      <c r="A125" s="11" t="s">
        <v>247</v>
      </c>
      <c r="B125" s="11" t="s">
        <v>646</v>
      </c>
      <c r="C125" s="14">
        <v>10015.502713437414</v>
      </c>
      <c r="D125" s="14">
        <v>8433.1221636713981</v>
      </c>
      <c r="E125" s="14">
        <v>7762.4446891344533</v>
      </c>
      <c r="F125" s="14">
        <v>4794.2270242636359</v>
      </c>
      <c r="G125" s="15">
        <v>508.58</v>
      </c>
      <c r="H125" s="16">
        <v>1.1736479775145499E-3</v>
      </c>
    </row>
    <row r="126" spans="1:8" ht="17.100000000000001" customHeight="1" x14ac:dyDescent="0.25">
      <c r="A126" s="11" t="s">
        <v>249</v>
      </c>
      <c r="B126" s="11" t="s">
        <v>647</v>
      </c>
      <c r="C126" s="14">
        <v>11009.239972775704</v>
      </c>
      <c r="D126" s="14">
        <v>9226.369170832455</v>
      </c>
      <c r="E126" s="14">
        <v>8572.5649745358969</v>
      </c>
      <c r="F126" s="14">
        <v>5116.3744514069804</v>
      </c>
      <c r="G126" s="15">
        <v>426.09</v>
      </c>
      <c r="H126" s="16">
        <v>9.8328614326000725E-4</v>
      </c>
    </row>
    <row r="127" spans="1:8" ht="17.100000000000001" customHeight="1" x14ac:dyDescent="0.25">
      <c r="A127" s="11" t="s">
        <v>251</v>
      </c>
      <c r="B127" s="11" t="s">
        <v>252</v>
      </c>
      <c r="C127" s="14">
        <v>9254.6214234793169</v>
      </c>
      <c r="D127" s="14">
        <v>8752.3412651008639</v>
      </c>
      <c r="E127" s="14">
        <v>8052.2421051617503</v>
      </c>
      <c r="F127" s="14">
        <v>5654.9259551839077</v>
      </c>
      <c r="G127" s="15">
        <v>1038.02</v>
      </c>
      <c r="H127" s="16">
        <v>2.3954344913674408E-3</v>
      </c>
    </row>
    <row r="128" spans="1:8" ht="17.100000000000001" customHeight="1" x14ac:dyDescent="0.25">
      <c r="A128" s="11" t="s">
        <v>253</v>
      </c>
      <c r="B128" s="11" t="s">
        <v>648</v>
      </c>
      <c r="C128" s="14">
        <v>11751.880147578839</v>
      </c>
      <c r="D128" s="14">
        <v>11463.517693271189</v>
      </c>
      <c r="E128" s="14">
        <v>9799.1505525685716</v>
      </c>
      <c r="F128" s="14">
        <v>6406.1167508797644</v>
      </c>
      <c r="G128" s="15">
        <v>1173.6099999999999</v>
      </c>
      <c r="H128" s="16">
        <v>2.7083349775666576E-3</v>
      </c>
    </row>
    <row r="129" spans="1:8" ht="17.100000000000001" customHeight="1" x14ac:dyDescent="0.25">
      <c r="A129" s="11" t="s">
        <v>255</v>
      </c>
      <c r="B129" s="11" t="s">
        <v>649</v>
      </c>
      <c r="C129" s="14">
        <v>9802.3640488419187</v>
      </c>
      <c r="D129" s="14">
        <v>8272.3794199713557</v>
      </c>
      <c r="E129" s="14">
        <v>7440.8421773914761</v>
      </c>
      <c r="F129" s="14">
        <v>4951.5830040989676</v>
      </c>
      <c r="G129" s="15">
        <v>1619.92</v>
      </c>
      <c r="H129" s="16">
        <v>3.7382827317931689E-3</v>
      </c>
    </row>
    <row r="130" spans="1:8" ht="17.100000000000001" customHeight="1" x14ac:dyDescent="0.25">
      <c r="A130" s="11" t="s">
        <v>257</v>
      </c>
      <c r="B130" s="11" t="s">
        <v>650</v>
      </c>
      <c r="C130" s="14">
        <v>11896.5011599345</v>
      </c>
      <c r="D130" s="14">
        <v>9464.2606850436696</v>
      </c>
      <c r="E130" s="14">
        <v>8800.5856168122264</v>
      </c>
      <c r="F130" s="14">
        <v>5281.2770878820966</v>
      </c>
      <c r="G130" s="15">
        <v>1465.6</v>
      </c>
      <c r="H130" s="16">
        <v>3.382159101508758E-3</v>
      </c>
    </row>
    <row r="131" spans="1:8" ht="17.100000000000001" customHeight="1" x14ac:dyDescent="0.25">
      <c r="A131" s="11" t="s">
        <v>259</v>
      </c>
      <c r="B131" s="11" t="s">
        <v>651</v>
      </c>
      <c r="C131" s="14">
        <v>11696.241529067767</v>
      </c>
      <c r="D131" s="14">
        <v>9939.9429824561412</v>
      </c>
      <c r="E131" s="14">
        <v>8910.641662366701</v>
      </c>
      <c r="F131" s="14">
        <v>5217.9754041967672</v>
      </c>
      <c r="G131" s="15">
        <v>465.12</v>
      </c>
      <c r="H131" s="16">
        <v>1.0733555139831835E-3</v>
      </c>
    </row>
    <row r="132" spans="1:8" ht="17.100000000000001" customHeight="1" x14ac:dyDescent="0.25">
      <c r="A132" s="11" t="s">
        <v>261</v>
      </c>
      <c r="B132" s="11" t="s">
        <v>652</v>
      </c>
      <c r="C132" s="14">
        <v>9644.2101136322108</v>
      </c>
      <c r="D132" s="14">
        <v>8616.9238919945929</v>
      </c>
      <c r="E132" s="14">
        <v>7908.4899192517078</v>
      </c>
      <c r="F132" s="14">
        <v>5117.4030764733825</v>
      </c>
      <c r="G132" s="15">
        <v>1368.45</v>
      </c>
      <c r="H132" s="16">
        <v>3.1579664454555543E-3</v>
      </c>
    </row>
    <row r="133" spans="1:8" ht="17.100000000000001" customHeight="1" x14ac:dyDescent="0.25">
      <c r="A133" s="11" t="s">
        <v>263</v>
      </c>
      <c r="B133" s="11" t="s">
        <v>653</v>
      </c>
      <c r="C133" s="14">
        <v>12469.004636325812</v>
      </c>
      <c r="D133" s="14">
        <v>9483.4692992015225</v>
      </c>
      <c r="E133" s="14">
        <v>8464.6691565453439</v>
      </c>
      <c r="F133" s="14">
        <v>5614.0634621862064</v>
      </c>
      <c r="G133" s="15">
        <v>504.71</v>
      </c>
      <c r="H133" s="16">
        <v>1.1647171944067177E-3</v>
      </c>
    </row>
    <row r="134" spans="1:8" ht="17.100000000000001" customHeight="1" x14ac:dyDescent="0.25">
      <c r="A134" s="11" t="s">
        <v>265</v>
      </c>
      <c r="B134" s="11" t="s">
        <v>654</v>
      </c>
      <c r="C134" s="14">
        <v>11642.19023698893</v>
      </c>
      <c r="D134" s="14">
        <v>8809.8314705513003</v>
      </c>
      <c r="E134" s="14">
        <v>7725.7764302757405</v>
      </c>
      <c r="F134" s="14">
        <v>5024.1547065894056</v>
      </c>
      <c r="G134" s="15">
        <v>1114.82</v>
      </c>
      <c r="H134" s="16">
        <v>2.5726655359879871E-3</v>
      </c>
    </row>
    <row r="135" spans="1:8" ht="17.100000000000001" customHeight="1" x14ac:dyDescent="0.25">
      <c r="A135" s="11" t="s">
        <v>267</v>
      </c>
      <c r="B135" s="11" t="s">
        <v>655</v>
      </c>
      <c r="C135" s="14">
        <v>12816.749054290261</v>
      </c>
      <c r="D135" s="14">
        <v>8426.0293235240406</v>
      </c>
      <c r="E135" s="14">
        <v>7623.8495473637522</v>
      </c>
      <c r="F135" s="14">
        <v>5130.9664501317475</v>
      </c>
      <c r="G135" s="15">
        <v>383.31</v>
      </c>
      <c r="H135" s="16">
        <v>8.8456291293621879E-4</v>
      </c>
    </row>
    <row r="136" spans="1:8" ht="17.100000000000001" customHeight="1" x14ac:dyDescent="0.25">
      <c r="A136" s="11" t="s">
        <v>269</v>
      </c>
      <c r="B136" s="11" t="s">
        <v>656</v>
      </c>
      <c r="C136" s="14">
        <v>9884.7831910912337</v>
      </c>
      <c r="D136" s="14">
        <v>8675.4328647711191</v>
      </c>
      <c r="E136" s="14">
        <v>7860.37998608005</v>
      </c>
      <c r="F136" s="14">
        <v>4989.8843332116285</v>
      </c>
      <c r="G136" s="15">
        <v>1752.88</v>
      </c>
      <c r="H136" s="16">
        <v>4.0451139777924897E-3</v>
      </c>
    </row>
    <row r="137" spans="1:8" ht="17.100000000000001" customHeight="1" x14ac:dyDescent="0.25">
      <c r="A137" s="11" t="s">
        <v>271</v>
      </c>
      <c r="B137" s="11" t="s">
        <v>657</v>
      </c>
      <c r="C137" s="14">
        <v>9416.7370112412937</v>
      </c>
      <c r="D137" s="14">
        <v>8592.0770009878343</v>
      </c>
      <c r="E137" s="14">
        <v>8042.2125217260827</v>
      </c>
      <c r="F137" s="14">
        <v>5099.8624535780828</v>
      </c>
      <c r="G137" s="15">
        <v>799.73</v>
      </c>
      <c r="H137" s="16">
        <v>1.845533636906113E-3</v>
      </c>
    </row>
    <row r="138" spans="1:8" ht="17.100000000000001" customHeight="1" x14ac:dyDescent="0.25">
      <c r="A138" s="11" t="s">
        <v>273</v>
      </c>
      <c r="B138" s="11" t="s">
        <v>658</v>
      </c>
      <c r="C138" s="14">
        <v>10648.750557626168</v>
      </c>
      <c r="D138" s="14">
        <v>8114.3332949590595</v>
      </c>
      <c r="E138" s="14">
        <v>7282.8786893266761</v>
      </c>
      <c r="F138" s="14">
        <v>5136.3106013728402</v>
      </c>
      <c r="G138" s="15">
        <v>694.91</v>
      </c>
      <c r="H138" s="16">
        <v>1.6036409533497892E-3</v>
      </c>
    </row>
    <row r="139" spans="1:8" ht="17.100000000000001" customHeight="1" x14ac:dyDescent="0.25">
      <c r="A139" s="11" t="s">
        <v>275</v>
      </c>
      <c r="B139" s="11" t="s">
        <v>659</v>
      </c>
      <c r="C139" s="14">
        <v>9264.0388696714526</v>
      </c>
      <c r="D139" s="14">
        <v>7761.8751164358237</v>
      </c>
      <c r="E139" s="14">
        <v>7238.8320328407535</v>
      </c>
      <c r="F139" s="14">
        <v>4858.117960606075</v>
      </c>
      <c r="G139" s="15">
        <v>8545.48</v>
      </c>
      <c r="H139" s="16">
        <v>1.9720369103958149E-2</v>
      </c>
    </row>
    <row r="140" spans="1:8" ht="17.100000000000001" customHeight="1" x14ac:dyDescent="0.25">
      <c r="A140" s="11" t="s">
        <v>277</v>
      </c>
      <c r="B140" s="11" t="s">
        <v>660</v>
      </c>
      <c r="C140" s="14">
        <v>8864.9633994669821</v>
      </c>
      <c r="D140" s="14">
        <v>8422.2907610304992</v>
      </c>
      <c r="E140" s="14">
        <v>7667.0962477262146</v>
      </c>
      <c r="F140" s="14">
        <v>5015.1194212953169</v>
      </c>
      <c r="G140" s="15">
        <v>2363.9</v>
      </c>
      <c r="H140" s="16">
        <v>5.4551623226368412E-3</v>
      </c>
    </row>
    <row r="141" spans="1:8" ht="17.100000000000001" customHeight="1" x14ac:dyDescent="0.25">
      <c r="A141" s="11" t="s">
        <v>279</v>
      </c>
      <c r="B141" s="11" t="s">
        <v>661</v>
      </c>
      <c r="C141" s="14">
        <v>10010.967106773131</v>
      </c>
      <c r="D141" s="14">
        <v>9508.951946655714</v>
      </c>
      <c r="E141" s="14">
        <v>8318.533394537526</v>
      </c>
      <c r="F141" s="14">
        <v>5858.3153425220153</v>
      </c>
      <c r="G141" s="15">
        <v>827.83</v>
      </c>
      <c r="H141" s="16">
        <v>1.9103798915133703E-3</v>
      </c>
    </row>
    <row r="142" spans="1:8" ht="17.100000000000001" customHeight="1" x14ac:dyDescent="0.25">
      <c r="A142" s="11" t="s">
        <v>281</v>
      </c>
      <c r="B142" s="11" t="s">
        <v>662</v>
      </c>
      <c r="C142" s="14">
        <v>12086.703396941075</v>
      </c>
      <c r="D142" s="14">
        <v>9099.2249964040857</v>
      </c>
      <c r="E142" s="14">
        <v>8508.9136261207277</v>
      </c>
      <c r="F142" s="14">
        <v>5702.5411852135967</v>
      </c>
      <c r="G142" s="15">
        <v>834.28</v>
      </c>
      <c r="H142" s="16">
        <v>1.9252645300264239E-3</v>
      </c>
    </row>
    <row r="143" spans="1:8" ht="17.100000000000001" customHeight="1" x14ac:dyDescent="0.25">
      <c r="A143" s="11" t="s">
        <v>283</v>
      </c>
      <c r="B143" s="11" t="s">
        <v>663</v>
      </c>
      <c r="C143" s="14">
        <v>10549.332692265181</v>
      </c>
      <c r="D143" s="14">
        <v>8379.6551163870281</v>
      </c>
      <c r="E143" s="14">
        <v>7695.1644450339327</v>
      </c>
      <c r="F143" s="14">
        <v>5603.5910206247099</v>
      </c>
      <c r="G143" s="15">
        <v>904.74</v>
      </c>
      <c r="H143" s="16">
        <v>2.0878647826822012E-3</v>
      </c>
    </row>
    <row r="144" spans="1:8" ht="17.100000000000001" customHeight="1" x14ac:dyDescent="0.25">
      <c r="A144" s="11" t="s">
        <v>285</v>
      </c>
      <c r="B144" s="11" t="s">
        <v>664</v>
      </c>
      <c r="C144" s="14">
        <v>10754.918676946034</v>
      </c>
      <c r="D144" s="14">
        <v>8702.6041925723293</v>
      </c>
      <c r="E144" s="14">
        <v>7963.2307054629864</v>
      </c>
      <c r="F144" s="14">
        <v>5202.1445432313694</v>
      </c>
      <c r="G144" s="15">
        <v>965.04</v>
      </c>
      <c r="H144" s="16">
        <v>2.2270188450600518E-3</v>
      </c>
    </row>
    <row r="145" spans="1:8" ht="17.100000000000001" customHeight="1" x14ac:dyDescent="0.25">
      <c r="A145" s="11" t="s">
        <v>287</v>
      </c>
      <c r="B145" s="11" t="s">
        <v>665</v>
      </c>
      <c r="C145" s="14">
        <v>11281.416851069702</v>
      </c>
      <c r="D145" s="14">
        <v>10289.707397970498</v>
      </c>
      <c r="E145" s="14">
        <v>9218.8214896479676</v>
      </c>
      <c r="F145" s="14">
        <v>6068.6329993543841</v>
      </c>
      <c r="G145" s="15">
        <v>4058.14</v>
      </c>
      <c r="H145" s="16">
        <v>9.364953013234683E-3</v>
      </c>
    </row>
    <row r="146" spans="1:8" ht="17.100000000000001" customHeight="1" x14ac:dyDescent="0.25">
      <c r="A146" s="11" t="s">
        <v>289</v>
      </c>
      <c r="B146" s="11" t="s">
        <v>666</v>
      </c>
      <c r="C146" s="14">
        <v>10887.119212497932</v>
      </c>
      <c r="D146" s="14">
        <v>9082.1144855947623</v>
      </c>
      <c r="E146" s="14">
        <v>8572.1158563966819</v>
      </c>
      <c r="F146" s="14">
        <v>5925.1836165536142</v>
      </c>
      <c r="G146" s="15">
        <v>423.11</v>
      </c>
      <c r="H146" s="16">
        <v>9.7640920949738723E-4</v>
      </c>
    </row>
    <row r="147" spans="1:8" ht="17.100000000000001" customHeight="1" x14ac:dyDescent="0.25">
      <c r="A147" s="11" t="s">
        <v>291</v>
      </c>
      <c r="B147" s="11" t="s">
        <v>667</v>
      </c>
      <c r="C147" s="14">
        <v>10271.500344272776</v>
      </c>
      <c r="D147" s="14">
        <v>9461.9931391353839</v>
      </c>
      <c r="E147" s="14">
        <v>8562.8180412986803</v>
      </c>
      <c r="F147" s="14">
        <v>5497.87742835262</v>
      </c>
      <c r="G147" s="15">
        <v>2846.58</v>
      </c>
      <c r="H147" s="16">
        <v>6.5690409765098261E-3</v>
      </c>
    </row>
    <row r="148" spans="1:8" ht="17.100000000000001" customHeight="1" x14ac:dyDescent="0.25">
      <c r="A148" s="11" t="s">
        <v>293</v>
      </c>
      <c r="B148" s="11" t="s">
        <v>668</v>
      </c>
      <c r="C148" s="14">
        <v>10892.902313391631</v>
      </c>
      <c r="D148" s="14">
        <v>9915.8279420127419</v>
      </c>
      <c r="E148" s="14">
        <v>8748.6002538384837</v>
      </c>
      <c r="F148" s="14">
        <v>5513.3817384639478</v>
      </c>
      <c r="G148" s="15">
        <v>1213.3699999999999</v>
      </c>
      <c r="H148" s="16">
        <v>2.8000889662920863E-3</v>
      </c>
    </row>
    <row r="149" spans="1:8" ht="17.100000000000001" customHeight="1" x14ac:dyDescent="0.25">
      <c r="A149" s="11" t="s">
        <v>295</v>
      </c>
      <c r="B149" s="11" t="s">
        <v>669</v>
      </c>
      <c r="C149" s="14">
        <v>9401.7727304723248</v>
      </c>
      <c r="D149" s="14">
        <v>8070.7245281838304</v>
      </c>
      <c r="E149" s="14">
        <v>7616.6111906270289</v>
      </c>
      <c r="F149" s="14">
        <v>4881.0700157206884</v>
      </c>
      <c r="G149" s="15">
        <v>1278.57</v>
      </c>
      <c r="H149" s="16">
        <v>2.9505507385480709E-3</v>
      </c>
    </row>
    <row r="150" spans="1:8" ht="17.100000000000001" customHeight="1" x14ac:dyDescent="0.25">
      <c r="A150" s="11" t="s">
        <v>297</v>
      </c>
      <c r="B150" s="11" t="s">
        <v>670</v>
      </c>
      <c r="C150" s="14">
        <v>10139.488994944897</v>
      </c>
      <c r="D150" s="14">
        <v>8268.3920269605533</v>
      </c>
      <c r="E150" s="14">
        <v>7594.6197682815782</v>
      </c>
      <c r="F150" s="14">
        <v>5111.1155347629956</v>
      </c>
      <c r="G150" s="15">
        <v>955.47</v>
      </c>
      <c r="H150" s="16">
        <v>2.2049341953592886E-3</v>
      </c>
    </row>
    <row r="151" spans="1:8" ht="17.100000000000001" customHeight="1" x14ac:dyDescent="0.25">
      <c r="A151" s="11" t="s">
        <v>299</v>
      </c>
      <c r="B151" s="11" t="s">
        <v>671</v>
      </c>
      <c r="C151" s="14">
        <v>12307.155870166696</v>
      </c>
      <c r="D151" s="14">
        <v>11096.700180324033</v>
      </c>
      <c r="E151" s="14">
        <v>10132.230264154061</v>
      </c>
      <c r="F151" s="14">
        <v>5954.7125965284176</v>
      </c>
      <c r="G151" s="15">
        <v>1452.94</v>
      </c>
      <c r="H151" s="16">
        <v>3.3529436714970903E-3</v>
      </c>
    </row>
    <row r="152" spans="1:8" ht="17.100000000000001" customHeight="1" x14ac:dyDescent="0.25">
      <c r="A152" s="11" t="s">
        <v>301</v>
      </c>
      <c r="B152" s="11" t="s">
        <v>672</v>
      </c>
      <c r="C152" s="14">
        <v>11146.7197942398</v>
      </c>
      <c r="D152" s="14">
        <v>10722.561348027906</v>
      </c>
      <c r="E152" s="14">
        <v>9809.6919840386563</v>
      </c>
      <c r="F152" s="14">
        <v>6307.2122614620375</v>
      </c>
      <c r="G152" s="15">
        <v>736.78</v>
      </c>
      <c r="H152" s="16">
        <v>1.7002641804104959E-3</v>
      </c>
    </row>
    <row r="153" spans="1:8" ht="17.100000000000001" customHeight="1" x14ac:dyDescent="0.25">
      <c r="A153" s="11" t="s">
        <v>303</v>
      </c>
      <c r="B153" s="11" t="s">
        <v>673</v>
      </c>
      <c r="C153" s="14">
        <v>14151.63635038388</v>
      </c>
      <c r="D153" s="14">
        <v>9181.5669603809638</v>
      </c>
      <c r="E153" s="14">
        <v>8045.2397874890667</v>
      </c>
      <c r="F153" s="14">
        <v>5431.0113868282097</v>
      </c>
      <c r="G153" s="15">
        <v>617.38</v>
      </c>
      <c r="H153" s="16">
        <v>1.4247252907269904E-3</v>
      </c>
    </row>
    <row r="154" spans="1:8" ht="17.100000000000001" customHeight="1" x14ac:dyDescent="0.25">
      <c r="A154" s="11" t="s">
        <v>305</v>
      </c>
      <c r="B154" s="11" t="s">
        <v>674</v>
      </c>
      <c r="C154" s="14">
        <v>14398.043170384433</v>
      </c>
      <c r="D154" s="14">
        <v>10187.075766492644</v>
      </c>
      <c r="E154" s="14">
        <v>9331.588856193639</v>
      </c>
      <c r="F154" s="14">
        <v>6367.9224489795915</v>
      </c>
      <c r="G154" s="15">
        <v>526.75</v>
      </c>
      <c r="H154" s="16">
        <v>1.2155788118993849E-3</v>
      </c>
    </row>
    <row r="155" spans="1:8" ht="17.100000000000001" customHeight="1" x14ac:dyDescent="0.25">
      <c r="A155" s="11" t="s">
        <v>307</v>
      </c>
      <c r="B155" s="11" t="s">
        <v>675</v>
      </c>
      <c r="C155" s="14">
        <v>11143.520767461916</v>
      </c>
      <c r="D155" s="14">
        <v>8055.0590327680366</v>
      </c>
      <c r="E155" s="14">
        <v>7462.2379634952576</v>
      </c>
      <c r="F155" s="14">
        <v>4645.527809715436</v>
      </c>
      <c r="G155" s="15">
        <v>556.64</v>
      </c>
      <c r="H155" s="16">
        <v>1.2845558421560011E-3</v>
      </c>
    </row>
    <row r="156" spans="1:8" ht="17.100000000000001" customHeight="1" x14ac:dyDescent="0.25">
      <c r="A156" s="11" t="s">
        <v>309</v>
      </c>
      <c r="B156" s="11" t="s">
        <v>676</v>
      </c>
      <c r="C156" s="14">
        <v>9052.726793217802</v>
      </c>
      <c r="D156" s="14">
        <v>8117.0091911945601</v>
      </c>
      <c r="E156" s="14">
        <v>7550.4032710418323</v>
      </c>
      <c r="F156" s="14">
        <v>4628.4250287839877</v>
      </c>
      <c r="G156" s="15">
        <v>1016.19</v>
      </c>
      <c r="H156" s="16">
        <v>2.345057490012408E-3</v>
      </c>
    </row>
    <row r="157" spans="1:8" ht="17.100000000000001" customHeight="1" x14ac:dyDescent="0.25">
      <c r="A157" s="11" t="s">
        <v>311</v>
      </c>
      <c r="B157" s="11" t="s">
        <v>677</v>
      </c>
      <c r="C157" s="14">
        <v>10484.440928217513</v>
      </c>
      <c r="D157" s="14">
        <v>10135.580584119713</v>
      </c>
      <c r="E157" s="14">
        <v>8857.830889126808</v>
      </c>
      <c r="F157" s="14">
        <v>5220.9422851878599</v>
      </c>
      <c r="G157" s="15">
        <v>401.63</v>
      </c>
      <c r="H157" s="16">
        <v>9.2683990170507817E-4</v>
      </c>
    </row>
    <row r="158" spans="1:8" ht="17.100000000000001" customHeight="1" x14ac:dyDescent="0.25">
      <c r="A158" s="11" t="s">
        <v>313</v>
      </c>
      <c r="B158" s="11" t="s">
        <v>678</v>
      </c>
      <c r="C158" s="14">
        <v>12648.352262086784</v>
      </c>
      <c r="D158" s="14">
        <v>10095.582571797699</v>
      </c>
      <c r="E158" s="14">
        <v>9211.9455487205014</v>
      </c>
      <c r="F158" s="14">
        <v>5997.0047529305784</v>
      </c>
      <c r="G158" s="15">
        <v>843.69</v>
      </c>
      <c r="H158" s="16">
        <v>1.9469799483842281E-3</v>
      </c>
    </row>
    <row r="159" spans="1:8" ht="17.100000000000001" customHeight="1" x14ac:dyDescent="0.25">
      <c r="A159" s="11" t="s">
        <v>315</v>
      </c>
      <c r="B159" s="11" t="s">
        <v>316</v>
      </c>
      <c r="C159" s="14">
        <v>15014.523955147808</v>
      </c>
      <c r="D159" s="14">
        <v>13820.512260731679</v>
      </c>
      <c r="E159" s="14">
        <v>12686.132347944274</v>
      </c>
      <c r="F159" s="14">
        <v>8256.7774379884468</v>
      </c>
      <c r="G159" s="15">
        <v>353.16</v>
      </c>
      <c r="H159" s="16">
        <v>8.149858817472934E-4</v>
      </c>
    </row>
    <row r="160" spans="1:8" ht="17.100000000000001" customHeight="1" x14ac:dyDescent="0.25">
      <c r="A160" s="11" t="s">
        <v>317</v>
      </c>
      <c r="B160" s="11" t="s">
        <v>679</v>
      </c>
      <c r="C160" s="14">
        <v>10011.752545911993</v>
      </c>
      <c r="D160" s="14">
        <v>9511.281547914492</v>
      </c>
      <c r="E160" s="14">
        <v>8347.8463210501995</v>
      </c>
      <c r="F160" s="14">
        <v>5832.4624916562552</v>
      </c>
      <c r="G160" s="15">
        <v>584.27</v>
      </c>
      <c r="H160" s="16">
        <v>1.3483174796933147E-3</v>
      </c>
    </row>
    <row r="161" spans="1:8" ht="17.100000000000001" customHeight="1" x14ac:dyDescent="0.25">
      <c r="A161" s="11" t="s">
        <v>319</v>
      </c>
      <c r="B161" s="11" t="s">
        <v>680</v>
      </c>
      <c r="C161" s="14">
        <v>11167.879091169596</v>
      </c>
      <c r="D161" s="14">
        <v>10568.904183261142</v>
      </c>
      <c r="E161" s="14">
        <v>9585.8154016105127</v>
      </c>
      <c r="F161" s="14">
        <v>5679.4581154767793</v>
      </c>
      <c r="G161" s="15">
        <v>2407.9299999999998</v>
      </c>
      <c r="H161" s="16">
        <v>5.5567701728274996E-3</v>
      </c>
    </row>
    <row r="162" spans="1:8" ht="17.100000000000001" customHeight="1" x14ac:dyDescent="0.25">
      <c r="A162" s="11" t="s">
        <v>321</v>
      </c>
      <c r="B162" s="11" t="s">
        <v>681</v>
      </c>
      <c r="C162" s="14">
        <v>9844.1404998786711</v>
      </c>
      <c r="D162" s="14">
        <v>9060.4615283507228</v>
      </c>
      <c r="E162" s="14">
        <v>8320.753023133544</v>
      </c>
      <c r="F162" s="14">
        <v>5361.3028492275334</v>
      </c>
      <c r="G162" s="15">
        <v>989.04</v>
      </c>
      <c r="H162" s="16">
        <v>2.2824035465039724E-3</v>
      </c>
    </row>
    <row r="163" spans="1:8" ht="17.100000000000001" customHeight="1" x14ac:dyDescent="0.25">
      <c r="A163" s="11" t="s">
        <v>323</v>
      </c>
      <c r="B163" s="11" t="s">
        <v>682</v>
      </c>
      <c r="C163" s="14">
        <v>12009.23572730587</v>
      </c>
      <c r="D163" s="14">
        <v>11421.216381091264</v>
      </c>
      <c r="E163" s="14">
        <v>10030.245254587435</v>
      </c>
      <c r="F163" s="14">
        <v>6346.9780775306845</v>
      </c>
      <c r="G163" s="15">
        <v>411.45</v>
      </c>
      <c r="H163" s="16">
        <v>9.4950147537921576E-4</v>
      </c>
    </row>
    <row r="164" spans="1:8" ht="17.100000000000001" customHeight="1" x14ac:dyDescent="0.25">
      <c r="A164" s="11" t="s">
        <v>325</v>
      </c>
      <c r="B164" s="11" t="s">
        <v>683</v>
      </c>
      <c r="C164" s="14">
        <v>8667.1505556257107</v>
      </c>
      <c r="D164" s="14">
        <v>8100.8422780654118</v>
      </c>
      <c r="E164" s="14">
        <v>7498.4285263290831</v>
      </c>
      <c r="F164" s="14">
        <v>4948.9656837984603</v>
      </c>
      <c r="G164" s="15">
        <v>633.52</v>
      </c>
      <c r="H164" s="16">
        <v>1.461971502448027E-3</v>
      </c>
    </row>
    <row r="165" spans="1:8" ht="17.100000000000001" customHeight="1" x14ac:dyDescent="0.25">
      <c r="A165" s="11" t="s">
        <v>327</v>
      </c>
      <c r="B165" s="11" t="s">
        <v>684</v>
      </c>
      <c r="C165" s="14">
        <v>8500.3007856567274</v>
      </c>
      <c r="D165" s="14">
        <v>7916.7788577759875</v>
      </c>
      <c r="E165" s="14">
        <v>7394.1114323126512</v>
      </c>
      <c r="F165" s="14">
        <v>4715.34594077357</v>
      </c>
      <c r="G165" s="15">
        <v>992.8</v>
      </c>
      <c r="H165" s="16">
        <v>2.2910804830635202E-3</v>
      </c>
    </row>
    <row r="166" spans="1:8" ht="17.100000000000001" customHeight="1" x14ac:dyDescent="0.25">
      <c r="A166" s="11" t="s">
        <v>329</v>
      </c>
      <c r="B166" s="11" t="s">
        <v>685</v>
      </c>
      <c r="C166" s="14">
        <v>10329.133813310309</v>
      </c>
      <c r="D166" s="14">
        <v>6759.1470985531068</v>
      </c>
      <c r="E166" s="14">
        <v>5844.8466069712713</v>
      </c>
      <c r="F166" s="14">
        <v>5168.4183319639596</v>
      </c>
      <c r="G166" s="15">
        <v>718.09</v>
      </c>
      <c r="H166" s="16">
        <v>1.6571333441610429E-3</v>
      </c>
    </row>
    <row r="167" spans="1:8" ht="17.100000000000001" customHeight="1" x14ac:dyDescent="0.25">
      <c r="A167" s="11" t="s">
        <v>331</v>
      </c>
      <c r="B167" s="11" t="s">
        <v>686</v>
      </c>
      <c r="C167" s="14">
        <v>12314.73478186715</v>
      </c>
      <c r="D167" s="14">
        <v>11572.1048481459</v>
      </c>
      <c r="E167" s="14">
        <v>10336.746974618927</v>
      </c>
      <c r="F167" s="14">
        <v>6551.4983717877021</v>
      </c>
      <c r="G167" s="15">
        <v>2521.17</v>
      </c>
      <c r="H167" s="16">
        <v>5.8180936558070665E-3</v>
      </c>
    </row>
    <row r="168" spans="1:8" ht="17.100000000000001" customHeight="1" x14ac:dyDescent="0.25">
      <c r="A168" s="11" t="s">
        <v>333</v>
      </c>
      <c r="B168" s="11" t="s">
        <v>687</v>
      </c>
      <c r="C168" s="14">
        <v>17924.211608049769</v>
      </c>
      <c r="D168" s="14">
        <v>14274.976050660232</v>
      </c>
      <c r="E168" s="14">
        <v>12306.786884205179</v>
      </c>
      <c r="F168" s="14">
        <v>8592.0931627729806</v>
      </c>
      <c r="G168" s="15">
        <v>630.08000000000004</v>
      </c>
      <c r="H168" s="16">
        <v>1.4540330285743987E-3</v>
      </c>
    </row>
    <row r="169" spans="1:8" ht="17.100000000000001" customHeight="1" x14ac:dyDescent="0.25">
      <c r="A169" s="11" t="s">
        <v>335</v>
      </c>
      <c r="B169" s="11" t="s">
        <v>688</v>
      </c>
      <c r="C169" s="14">
        <v>9268.4809731554324</v>
      </c>
      <c r="D169" s="14">
        <v>9145.3459542081982</v>
      </c>
      <c r="E169" s="14">
        <v>8461.8798522434172</v>
      </c>
      <c r="F169" s="14">
        <v>5717.4604337165247</v>
      </c>
      <c r="G169" s="15">
        <v>314.02999999999997</v>
      </c>
      <c r="H169" s="16">
        <v>7.2468574143476751E-4</v>
      </c>
    </row>
    <row r="170" spans="1:8" ht="17.100000000000001" customHeight="1" x14ac:dyDescent="0.25">
      <c r="A170" s="11" t="s">
        <v>337</v>
      </c>
      <c r="B170" s="11" t="s">
        <v>689</v>
      </c>
      <c r="C170" s="14">
        <v>9212.241359249525</v>
      </c>
      <c r="D170" s="14">
        <v>8548.2148578314755</v>
      </c>
      <c r="E170" s="14">
        <v>7780.742216312241</v>
      </c>
      <c r="F170" s="14">
        <v>5088.9178881974667</v>
      </c>
      <c r="G170" s="15">
        <v>962.59</v>
      </c>
      <c r="H170" s="16">
        <v>2.2213649901209852E-3</v>
      </c>
    </row>
    <row r="171" spans="1:8" ht="17.100000000000001" customHeight="1" x14ac:dyDescent="0.25">
      <c r="A171" s="11" t="s">
        <v>339</v>
      </c>
      <c r="B171" s="11" t="s">
        <v>690</v>
      </c>
      <c r="C171" s="14">
        <v>8818.7866102788339</v>
      </c>
      <c r="D171" s="14">
        <v>8073.8880128067294</v>
      </c>
      <c r="E171" s="14">
        <v>7353.5159486775137</v>
      </c>
      <c r="F171" s="14">
        <v>5129.7463503213639</v>
      </c>
      <c r="G171" s="15">
        <v>418.53</v>
      </c>
      <c r="H171" s="16">
        <v>9.6583996230517231E-4</v>
      </c>
    </row>
    <row r="172" spans="1:8" ht="17.100000000000001" customHeight="1" x14ac:dyDescent="0.25">
      <c r="A172" s="11" t="s">
        <v>341</v>
      </c>
      <c r="B172" s="11" t="s">
        <v>691</v>
      </c>
      <c r="C172" s="14">
        <v>10490.704706640878</v>
      </c>
      <c r="D172" s="14">
        <v>9074.3723508246494</v>
      </c>
      <c r="E172" s="14">
        <v>8318.5623427133378</v>
      </c>
      <c r="F172" s="14">
        <v>5597.775815810819</v>
      </c>
      <c r="G172" s="15">
        <v>480.81</v>
      </c>
      <c r="H172" s="16">
        <v>1.1095632625521467E-3</v>
      </c>
    </row>
    <row r="173" spans="1:8" ht="17.100000000000001" customHeight="1" x14ac:dyDescent="0.25">
      <c r="A173" s="11" t="s">
        <v>343</v>
      </c>
      <c r="B173" s="11" t="s">
        <v>692</v>
      </c>
      <c r="C173" s="14">
        <v>9359.8486196582016</v>
      </c>
      <c r="D173" s="14">
        <v>8085.0667879665434</v>
      </c>
      <c r="E173" s="14">
        <v>7458.9386991064448</v>
      </c>
      <c r="F173" s="14">
        <v>4851.0369805856681</v>
      </c>
      <c r="G173" s="15">
        <v>1049.74</v>
      </c>
      <c r="H173" s="16">
        <v>2.422480687239222E-3</v>
      </c>
    </row>
    <row r="174" spans="1:8" ht="17.100000000000001" customHeight="1" x14ac:dyDescent="0.25">
      <c r="A174" s="11" t="s">
        <v>345</v>
      </c>
      <c r="B174" s="11" t="s">
        <v>693</v>
      </c>
      <c r="C174" s="14">
        <v>10097.503315461576</v>
      </c>
      <c r="D174" s="14">
        <v>9510.8870571729221</v>
      </c>
      <c r="E174" s="14">
        <v>8721.7119974612087</v>
      </c>
      <c r="F174" s="14">
        <v>5582.1197574785783</v>
      </c>
      <c r="G174" s="15">
        <v>598.71</v>
      </c>
      <c r="H174" s="16">
        <v>1.3816406083954071E-3</v>
      </c>
    </row>
    <row r="175" spans="1:8" ht="17.100000000000001" customHeight="1" x14ac:dyDescent="0.25">
      <c r="A175" s="11" t="s">
        <v>347</v>
      </c>
      <c r="B175" s="11" t="s">
        <v>694</v>
      </c>
      <c r="C175" s="14">
        <v>14937.408568584566</v>
      </c>
      <c r="D175" s="14">
        <v>9430.7343562727274</v>
      </c>
      <c r="E175" s="14">
        <v>8556.2358764617857</v>
      </c>
      <c r="F175" s="14">
        <v>5785.0223593063338</v>
      </c>
      <c r="G175" s="15">
        <v>1476.79</v>
      </c>
      <c r="H175" s="16">
        <v>3.4079822185569862E-3</v>
      </c>
    </row>
    <row r="176" spans="1:8" ht="17.100000000000001" customHeight="1" x14ac:dyDescent="0.25">
      <c r="A176" s="11" t="s">
        <v>349</v>
      </c>
      <c r="B176" s="11" t="s">
        <v>695</v>
      </c>
      <c r="C176" s="14">
        <v>10331.65398878007</v>
      </c>
      <c r="D176" s="14">
        <v>9728.7616557319889</v>
      </c>
      <c r="E176" s="14">
        <v>9257.460967956642</v>
      </c>
      <c r="F176" s="14">
        <v>5893.9881778707486</v>
      </c>
      <c r="G176" s="15">
        <v>315.51</v>
      </c>
      <c r="H176" s="16">
        <v>7.2810113135714271E-4</v>
      </c>
    </row>
    <row r="177" spans="1:8" ht="17.100000000000001" customHeight="1" x14ac:dyDescent="0.25">
      <c r="A177" s="11" t="s">
        <v>351</v>
      </c>
      <c r="B177" s="11" t="s">
        <v>352</v>
      </c>
      <c r="C177" s="14">
        <v>8949.64993508712</v>
      </c>
      <c r="D177" s="14">
        <v>8510.4880218653925</v>
      </c>
      <c r="E177" s="14">
        <v>7390.1675982234365</v>
      </c>
      <c r="F177" s="14">
        <v>5284.4791253843523</v>
      </c>
      <c r="G177" s="15">
        <v>731.75</v>
      </c>
      <c r="H177" s="16">
        <v>1.6886564700662077E-3</v>
      </c>
    </row>
    <row r="178" spans="1:8" ht="17.100000000000001" customHeight="1" x14ac:dyDescent="0.25">
      <c r="A178" s="11" t="s">
        <v>353</v>
      </c>
      <c r="B178" s="11" t="s">
        <v>696</v>
      </c>
      <c r="C178" s="14">
        <v>8861.9915724707935</v>
      </c>
      <c r="D178" s="14">
        <v>8586.8669197814052</v>
      </c>
      <c r="E178" s="14">
        <v>7853.3059637226288</v>
      </c>
      <c r="F178" s="14">
        <v>5343.3550340405018</v>
      </c>
      <c r="G178" s="15">
        <v>1846.33</v>
      </c>
      <c r="H178" s="16">
        <v>4.2607681590397552E-3</v>
      </c>
    </row>
    <row r="179" spans="1:8" ht="17.100000000000001" customHeight="1" x14ac:dyDescent="0.25">
      <c r="A179" s="11" t="s">
        <v>355</v>
      </c>
      <c r="B179" s="11" t="s">
        <v>697</v>
      </c>
      <c r="C179" s="14">
        <v>10598.328224677143</v>
      </c>
      <c r="D179" s="14">
        <v>9840.4879155645449</v>
      </c>
      <c r="E179" s="14">
        <v>9123.8772107255845</v>
      </c>
      <c r="F179" s="14">
        <v>5745.7485607592971</v>
      </c>
      <c r="G179" s="15">
        <v>385.62</v>
      </c>
      <c r="H179" s="16">
        <v>8.8989369045019615E-4</v>
      </c>
    </row>
    <row r="180" spans="1:8" ht="17.100000000000001" customHeight="1" x14ac:dyDescent="0.25">
      <c r="A180" s="11" t="s">
        <v>357</v>
      </c>
      <c r="B180" s="11" t="s">
        <v>698</v>
      </c>
      <c r="C180" s="14">
        <v>13879.80887245841</v>
      </c>
      <c r="D180" s="14">
        <v>10418.161567467652</v>
      </c>
      <c r="E180" s="14">
        <v>9708.4472902033285</v>
      </c>
      <c r="F180" s="14">
        <v>6304.4109870609973</v>
      </c>
      <c r="G180" s="15">
        <v>676.25</v>
      </c>
      <c r="H180" s="16">
        <v>1.5605793479771409E-3</v>
      </c>
    </row>
    <row r="181" spans="1:8" ht="17.100000000000001" customHeight="1" x14ac:dyDescent="0.25">
      <c r="A181" s="11" t="s">
        <v>359</v>
      </c>
      <c r="B181" s="11" t="s">
        <v>360</v>
      </c>
      <c r="C181" s="14">
        <v>10951.099728699985</v>
      </c>
      <c r="D181" s="14">
        <v>9768.8525640075313</v>
      </c>
      <c r="E181" s="14">
        <v>9113.1876121151035</v>
      </c>
      <c r="F181" s="14">
        <v>5333.3594799341772</v>
      </c>
      <c r="G181" s="15">
        <v>674.53</v>
      </c>
      <c r="H181" s="16">
        <v>1.5566101110403266E-3</v>
      </c>
    </row>
    <row r="182" spans="1:8" ht="17.100000000000001" customHeight="1" x14ac:dyDescent="0.25">
      <c r="A182" s="11" t="s">
        <v>361</v>
      </c>
      <c r="B182" s="11" t="s">
        <v>699</v>
      </c>
      <c r="C182" s="14">
        <v>8787.0817277196329</v>
      </c>
      <c r="D182" s="14">
        <v>8193.8082580082464</v>
      </c>
      <c r="E182" s="14">
        <v>7375.8551181414523</v>
      </c>
      <c r="F182" s="14">
        <v>5127.0072450840471</v>
      </c>
      <c r="G182" s="15">
        <v>1008.96</v>
      </c>
      <c r="H182" s="16">
        <v>2.3283728487024269E-3</v>
      </c>
    </row>
    <row r="183" spans="1:8" ht="17.100000000000001" customHeight="1" x14ac:dyDescent="0.25">
      <c r="A183" s="11" t="s">
        <v>363</v>
      </c>
      <c r="B183" s="11" t="s">
        <v>700</v>
      </c>
      <c r="C183" s="14">
        <v>9906.9335139184168</v>
      </c>
      <c r="D183" s="14">
        <v>8051.7238183152613</v>
      </c>
      <c r="E183" s="14">
        <v>7457.0789479657687</v>
      </c>
      <c r="F183" s="14">
        <v>4828.2314641768116</v>
      </c>
      <c r="G183" s="15">
        <v>1321.63</v>
      </c>
      <c r="H183" s="16">
        <v>3.0499201237220394E-3</v>
      </c>
    </row>
    <row r="184" spans="1:8" ht="17.100000000000001" customHeight="1" x14ac:dyDescent="0.25">
      <c r="A184" s="11" t="s">
        <v>365</v>
      </c>
      <c r="B184" s="11" t="s">
        <v>701</v>
      </c>
      <c r="C184" s="14">
        <v>11594.563572400519</v>
      </c>
      <c r="D184" s="14">
        <v>9343.5920314626128</v>
      </c>
      <c r="E184" s="14">
        <v>8692.9888984766512</v>
      </c>
      <c r="F184" s="14">
        <v>5438.0481895722014</v>
      </c>
      <c r="G184" s="15">
        <v>602.62</v>
      </c>
      <c r="H184" s="16">
        <v>1.3906636993389792E-3</v>
      </c>
    </row>
    <row r="185" spans="1:8" ht="17.100000000000001" customHeight="1" x14ac:dyDescent="0.25">
      <c r="A185" s="11" t="s">
        <v>367</v>
      </c>
      <c r="B185" s="11" t="s">
        <v>702</v>
      </c>
      <c r="C185" s="14">
        <v>11239.556286321003</v>
      </c>
      <c r="D185" s="14">
        <v>7279.0257151035466</v>
      </c>
      <c r="E185" s="14">
        <v>6729.4030341558873</v>
      </c>
      <c r="F185" s="14">
        <v>4610.8484053706825</v>
      </c>
      <c r="G185" s="15">
        <v>1502.23</v>
      </c>
      <c r="H185" s="16">
        <v>3.4666900020875425E-3</v>
      </c>
    </row>
    <row r="186" spans="1:8" ht="17.100000000000001" customHeight="1" x14ac:dyDescent="0.25">
      <c r="A186" s="11" t="s">
        <v>369</v>
      </c>
      <c r="B186" s="11" t="s">
        <v>703</v>
      </c>
      <c r="C186" s="14">
        <v>10408.65103804739</v>
      </c>
      <c r="D186" s="14">
        <v>9100.7545215786631</v>
      </c>
      <c r="E186" s="14">
        <v>8351.9689184110921</v>
      </c>
      <c r="F186" s="14">
        <v>5424.004339455877</v>
      </c>
      <c r="G186" s="15">
        <v>4763.2700000000004</v>
      </c>
      <c r="H186" s="16">
        <v>1.0992178618616011E-2</v>
      </c>
    </row>
    <row r="187" spans="1:8" ht="17.100000000000001" customHeight="1" x14ac:dyDescent="0.25">
      <c r="A187" s="11" t="s">
        <v>371</v>
      </c>
      <c r="B187" s="11" t="s">
        <v>704</v>
      </c>
      <c r="C187" s="14">
        <v>10416.258281309196</v>
      </c>
      <c r="D187" s="14">
        <v>9545.0171473751834</v>
      </c>
      <c r="E187" s="14">
        <v>8393.4092638653237</v>
      </c>
      <c r="F187" s="14">
        <v>5761.3967945444656</v>
      </c>
      <c r="G187" s="15">
        <v>607.09</v>
      </c>
      <c r="H187" s="16">
        <v>1.4009790999829097E-3</v>
      </c>
    </row>
    <row r="188" spans="1:8" ht="17.100000000000001" customHeight="1" x14ac:dyDescent="0.25">
      <c r="A188" s="11" t="s">
        <v>373</v>
      </c>
      <c r="B188" s="11" t="s">
        <v>705</v>
      </c>
      <c r="C188" s="14">
        <v>9277.6924206096792</v>
      </c>
      <c r="D188" s="14">
        <v>8628.0902285071206</v>
      </c>
      <c r="E188" s="14">
        <v>7801.8085987832528</v>
      </c>
      <c r="F188" s="14">
        <v>4886.1315587741192</v>
      </c>
      <c r="G188" s="15">
        <v>613.11</v>
      </c>
      <c r="H188" s="16">
        <v>1.4148714292617597E-3</v>
      </c>
    </row>
    <row r="189" spans="1:8" ht="17.100000000000001" customHeight="1" x14ac:dyDescent="0.25">
      <c r="A189" s="11" t="s">
        <v>375</v>
      </c>
      <c r="B189" s="11" t="s">
        <v>706</v>
      </c>
      <c r="C189" s="14">
        <v>14199.690173873787</v>
      </c>
      <c r="D189" s="14">
        <v>12638.379302648402</v>
      </c>
      <c r="E189" s="14">
        <v>11168.33126859091</v>
      </c>
      <c r="F189" s="14">
        <v>6888.8925467594327</v>
      </c>
      <c r="G189" s="15">
        <v>23701.1</v>
      </c>
      <c r="H189" s="16">
        <v>5.4694931141354548E-2</v>
      </c>
    </row>
    <row r="190" spans="1:8" ht="17.100000000000001" customHeight="1" x14ac:dyDescent="0.25">
      <c r="A190" s="11" t="s">
        <v>377</v>
      </c>
      <c r="B190" s="11" t="s">
        <v>378</v>
      </c>
      <c r="C190" s="14">
        <v>11986.570728175149</v>
      </c>
      <c r="D190" s="14">
        <v>10948.240218972003</v>
      </c>
      <c r="E190" s="14">
        <v>9735.1502423537186</v>
      </c>
      <c r="F190" s="14">
        <v>6080.5890581806343</v>
      </c>
      <c r="G190" s="15">
        <v>8258.59</v>
      </c>
      <c r="H190" s="16">
        <v>1.9058314229072882E-2</v>
      </c>
    </row>
    <row r="191" spans="1:8" ht="17.100000000000001" customHeight="1" x14ac:dyDescent="0.25">
      <c r="A191" s="11" t="s">
        <v>379</v>
      </c>
      <c r="B191" s="11" t="s">
        <v>380</v>
      </c>
      <c r="C191" s="14">
        <v>12379.132191137965</v>
      </c>
      <c r="D191" s="14">
        <v>10692.58386891085</v>
      </c>
      <c r="E191" s="14">
        <v>9476.0012857560432</v>
      </c>
      <c r="F191" s="14">
        <v>6236.4133067425419</v>
      </c>
      <c r="G191" s="15">
        <v>16216.14</v>
      </c>
      <c r="H191" s="16">
        <v>3.7421919686367516E-2</v>
      </c>
    </row>
    <row r="192" spans="1:8" ht="17.100000000000001" customHeight="1" x14ac:dyDescent="0.25">
      <c r="A192" s="11" t="s">
        <v>381</v>
      </c>
      <c r="B192" s="11" t="s">
        <v>707</v>
      </c>
      <c r="C192" s="14">
        <v>8717.1365467093383</v>
      </c>
      <c r="D192" s="14">
        <v>8283.2727015435521</v>
      </c>
      <c r="E192" s="14">
        <v>7627.5875732044497</v>
      </c>
      <c r="F192" s="14">
        <v>4968.9687806152442</v>
      </c>
      <c r="G192" s="15">
        <v>459.33</v>
      </c>
      <c r="H192" s="16">
        <v>1.0599939547598376E-3</v>
      </c>
    </row>
    <row r="193" spans="1:8" ht="17.100000000000001" customHeight="1" x14ac:dyDescent="0.25">
      <c r="A193" s="11" t="s">
        <v>383</v>
      </c>
      <c r="B193" s="11" t="s">
        <v>708</v>
      </c>
      <c r="C193" s="14">
        <v>8915.4442539854936</v>
      </c>
      <c r="D193" s="14">
        <v>7793.2373080796069</v>
      </c>
      <c r="E193" s="14">
        <v>6890.6251032438358</v>
      </c>
      <c r="F193" s="14">
        <v>4982.09840693346</v>
      </c>
      <c r="G193" s="15">
        <v>1767.66</v>
      </c>
      <c r="H193" s="16">
        <v>4.0792217230983703E-3</v>
      </c>
    </row>
    <row r="194" spans="1:8" ht="17.100000000000001" customHeight="1" x14ac:dyDescent="0.25">
      <c r="A194" s="11" t="s">
        <v>385</v>
      </c>
      <c r="B194" s="11" t="s">
        <v>709</v>
      </c>
      <c r="C194" s="14">
        <v>10629.463871804528</v>
      </c>
      <c r="D194" s="14">
        <v>10245.615921629102</v>
      </c>
      <c r="E194" s="14">
        <v>9136.2199758527731</v>
      </c>
      <c r="F194" s="14">
        <v>5784.0063356584005</v>
      </c>
      <c r="G194" s="15">
        <v>3346.14</v>
      </c>
      <c r="H194" s="16">
        <v>7.7218735370650354E-3</v>
      </c>
    </row>
    <row r="195" spans="1:8" ht="17.100000000000001" customHeight="1" x14ac:dyDescent="0.25">
      <c r="A195" s="11" t="s">
        <v>387</v>
      </c>
      <c r="B195" s="11" t="s">
        <v>710</v>
      </c>
      <c r="C195" s="14">
        <v>11261.069797723549</v>
      </c>
      <c r="D195" s="14">
        <v>10708.900612890913</v>
      </c>
      <c r="E195" s="14">
        <v>9649.3086680286451</v>
      </c>
      <c r="F195" s="14">
        <v>6128.1511573086682</v>
      </c>
      <c r="G195" s="15">
        <v>445.43</v>
      </c>
      <c r="H195" s="16">
        <v>1.0279169818402335E-3</v>
      </c>
    </row>
    <row r="196" spans="1:8" ht="17.100000000000001" customHeight="1" x14ac:dyDescent="0.25">
      <c r="A196" s="11" t="s">
        <v>389</v>
      </c>
      <c r="B196" s="11" t="s">
        <v>711</v>
      </c>
      <c r="C196" s="14">
        <v>11295.320868427358</v>
      </c>
      <c r="D196" s="14">
        <v>9524.2336755192682</v>
      </c>
      <c r="E196" s="14">
        <v>8808.6032547595787</v>
      </c>
      <c r="F196" s="14">
        <v>5716.4056838496836</v>
      </c>
      <c r="G196" s="15">
        <v>542.59</v>
      </c>
      <c r="H196" s="16">
        <v>1.2521327148523726E-3</v>
      </c>
    </row>
    <row r="197" spans="1:8" ht="17.100000000000001" customHeight="1" x14ac:dyDescent="0.25">
      <c r="A197" s="11" t="s">
        <v>391</v>
      </c>
      <c r="B197" s="11" t="s">
        <v>712</v>
      </c>
      <c r="C197" s="14">
        <v>10102.522846253718</v>
      </c>
      <c r="D197" s="14">
        <v>7620.5675671147974</v>
      </c>
      <c r="E197" s="14">
        <v>7155.6011978054203</v>
      </c>
      <c r="F197" s="14">
        <v>4866.6848850358092</v>
      </c>
      <c r="G197" s="15">
        <v>1193.8499999999999</v>
      </c>
      <c r="H197" s="16">
        <v>2.7550427424510309E-3</v>
      </c>
    </row>
    <row r="198" spans="1:8" ht="17.100000000000001" customHeight="1" x14ac:dyDescent="0.25">
      <c r="A198" s="11" t="s">
        <v>393</v>
      </c>
      <c r="B198" s="11" t="s">
        <v>713</v>
      </c>
      <c r="C198" s="14">
        <v>8412.0236654820983</v>
      </c>
      <c r="D198" s="14">
        <v>7587.9228668396509</v>
      </c>
      <c r="E198" s="14">
        <v>7112.4779327429296</v>
      </c>
      <c r="F198" s="14">
        <v>4644.7436729091451</v>
      </c>
      <c r="G198" s="15">
        <v>4254.72</v>
      </c>
      <c r="H198" s="16">
        <v>9.8185998719782647E-3</v>
      </c>
    </row>
    <row r="199" spans="1:8" ht="17.100000000000001" customHeight="1" x14ac:dyDescent="0.25">
      <c r="A199" s="11" t="s">
        <v>395</v>
      </c>
      <c r="B199" s="11" t="s">
        <v>714</v>
      </c>
      <c r="C199" s="14">
        <v>8382.2447617896123</v>
      </c>
      <c r="D199" s="14">
        <v>7417.1444950465202</v>
      </c>
      <c r="E199" s="14">
        <v>7054.3755077000233</v>
      </c>
      <c r="F199" s="14">
        <v>4863.2983507305953</v>
      </c>
      <c r="G199" s="15">
        <v>6699.33</v>
      </c>
      <c r="H199" s="16">
        <v>1.5460016330179224E-2</v>
      </c>
    </row>
    <row r="200" spans="1:8" ht="17.100000000000001" customHeight="1" x14ac:dyDescent="0.25">
      <c r="A200" s="11" t="s">
        <v>397</v>
      </c>
      <c r="B200" s="11" t="s">
        <v>681</v>
      </c>
      <c r="C200" s="14">
        <v>8211.1478163368265</v>
      </c>
      <c r="D200" s="14">
        <v>7482.5285530077927</v>
      </c>
      <c r="E200" s="14">
        <v>6855.6774681841116</v>
      </c>
      <c r="F200" s="14">
        <v>4733.1077535459999</v>
      </c>
      <c r="G200" s="15">
        <v>891.85</v>
      </c>
      <c r="H200" s="16">
        <v>2.058118582615029E-3</v>
      </c>
    </row>
    <row r="201" spans="1:8" ht="17.100000000000001" customHeight="1" x14ac:dyDescent="0.25">
      <c r="A201" s="11" t="s">
        <v>398</v>
      </c>
      <c r="B201" s="11" t="s">
        <v>715</v>
      </c>
      <c r="C201" s="14">
        <v>9600.5584364365004</v>
      </c>
      <c r="D201" s="14">
        <v>8663.4222830062663</v>
      </c>
      <c r="E201" s="14">
        <v>7713.9102382239753</v>
      </c>
      <c r="F201" s="14">
        <v>5272.7264209153655</v>
      </c>
      <c r="G201" s="15">
        <v>1572.05</v>
      </c>
      <c r="H201" s="16">
        <v>3.6278133293714816E-3</v>
      </c>
    </row>
    <row r="202" spans="1:8" ht="17.100000000000001" customHeight="1" x14ac:dyDescent="0.25">
      <c r="A202" s="11" t="s">
        <v>400</v>
      </c>
      <c r="B202" s="11" t="s">
        <v>716</v>
      </c>
      <c r="C202" s="14">
        <v>11544.421022307257</v>
      </c>
      <c r="D202" s="14">
        <v>10865.708059746923</v>
      </c>
      <c r="E202" s="14">
        <v>9196.612177675348</v>
      </c>
      <c r="F202" s="14">
        <v>6591.636463451754</v>
      </c>
      <c r="G202" s="15">
        <v>919.88</v>
      </c>
      <c r="H202" s="16">
        <v>2.1228032985097412E-3</v>
      </c>
    </row>
    <row r="203" spans="1:8" ht="17.100000000000001" customHeight="1" x14ac:dyDescent="0.25">
      <c r="A203" s="11" t="s">
        <v>402</v>
      </c>
      <c r="B203" s="11" t="s">
        <v>403</v>
      </c>
      <c r="C203" s="14">
        <v>11190.446294551972</v>
      </c>
      <c r="D203" s="14">
        <v>10752.116647929262</v>
      </c>
      <c r="E203" s="14">
        <v>9871.9553340828297</v>
      </c>
      <c r="F203" s="14">
        <v>6257.6580930388009</v>
      </c>
      <c r="G203" s="15">
        <v>658.22</v>
      </c>
      <c r="H203" s="16">
        <v>1.5189715910173957E-3</v>
      </c>
    </row>
    <row r="204" spans="1:8" ht="17.100000000000001" customHeight="1" x14ac:dyDescent="0.25">
      <c r="A204" s="11" t="s">
        <v>404</v>
      </c>
      <c r="B204" s="11" t="s">
        <v>717</v>
      </c>
      <c r="C204" s="14">
        <v>10010.711205180573</v>
      </c>
      <c r="D204" s="14">
        <v>9174.7229277431888</v>
      </c>
      <c r="E204" s="14">
        <v>8274.9843615408226</v>
      </c>
      <c r="F204" s="14">
        <v>5306.2638538484071</v>
      </c>
      <c r="G204" s="15">
        <v>12735.27</v>
      </c>
      <c r="H204" s="16">
        <v>2.9389130281571675E-2</v>
      </c>
    </row>
    <row r="205" spans="1:8" ht="17.100000000000001" customHeight="1" x14ac:dyDescent="0.25">
      <c r="A205" s="11" t="s">
        <v>406</v>
      </c>
      <c r="B205" s="11" t="s">
        <v>718</v>
      </c>
      <c r="C205" s="14">
        <v>9841.8519179061095</v>
      </c>
      <c r="D205" s="14">
        <v>7901.0734218303378</v>
      </c>
      <c r="E205" s="14">
        <v>7255.0937727096552</v>
      </c>
      <c r="F205" s="14">
        <v>4793.0529710285355</v>
      </c>
      <c r="G205" s="15">
        <v>3302.56</v>
      </c>
      <c r="H205" s="16">
        <v>7.6213041500264502E-3</v>
      </c>
    </row>
    <row r="206" spans="1:8" ht="17.100000000000001" customHeight="1" x14ac:dyDescent="0.25">
      <c r="A206" s="11" t="s">
        <v>408</v>
      </c>
      <c r="B206" s="11" t="s">
        <v>719</v>
      </c>
      <c r="C206" s="14">
        <v>8440.4575188994058</v>
      </c>
      <c r="D206" s="14">
        <v>7666.5561363481575</v>
      </c>
      <c r="E206" s="14">
        <v>7210.3415003745813</v>
      </c>
      <c r="F206" s="14">
        <v>4510.664271606619</v>
      </c>
      <c r="G206" s="15">
        <v>587.32000000000005</v>
      </c>
      <c r="H206" s="16">
        <v>1.3553559521684798E-3</v>
      </c>
    </row>
    <row r="207" spans="1:8" ht="17.100000000000001" customHeight="1" x14ac:dyDescent="0.25">
      <c r="A207" s="11" t="s">
        <v>410</v>
      </c>
      <c r="B207" s="11" t="s">
        <v>720</v>
      </c>
      <c r="C207" s="14">
        <v>10638.272526432065</v>
      </c>
      <c r="D207" s="14">
        <v>9634.5415811898365</v>
      </c>
      <c r="E207" s="14">
        <v>8526.2774709378773</v>
      </c>
      <c r="F207" s="14">
        <v>5612.1377097469885</v>
      </c>
      <c r="G207" s="15">
        <v>380.22</v>
      </c>
      <c r="H207" s="16">
        <v>8.7743213262531398E-4</v>
      </c>
    </row>
    <row r="208" spans="1:8" ht="17.100000000000001" customHeight="1" x14ac:dyDescent="0.25">
      <c r="A208" s="11" t="s">
        <v>412</v>
      </c>
      <c r="B208" s="11" t="s">
        <v>721</v>
      </c>
      <c r="C208" s="14">
        <v>12571.147731560084</v>
      </c>
      <c r="D208" s="14">
        <v>8606.3617713638941</v>
      </c>
      <c r="E208" s="14">
        <v>7641.0319397283538</v>
      </c>
      <c r="F208" s="14">
        <v>5012.2142402376912</v>
      </c>
      <c r="G208" s="15">
        <v>848.16</v>
      </c>
      <c r="H208" s="16">
        <v>1.9572953490281579E-3</v>
      </c>
    </row>
    <row r="209" spans="1:8" ht="17.100000000000001" customHeight="1" x14ac:dyDescent="0.25">
      <c r="A209" s="11" t="s">
        <v>414</v>
      </c>
      <c r="B209" s="11" t="s">
        <v>722</v>
      </c>
      <c r="C209" s="14">
        <v>10180.968366960566</v>
      </c>
      <c r="D209" s="14">
        <v>9403.3912154486934</v>
      </c>
      <c r="E209" s="14">
        <v>8726.6694109374148</v>
      </c>
      <c r="F209" s="14">
        <v>5710.3858170606372</v>
      </c>
      <c r="G209" s="15">
        <v>924.35</v>
      </c>
      <c r="H209" s="16">
        <v>2.1331186991536714E-3</v>
      </c>
    </row>
    <row r="210" spans="1:8" ht="17.100000000000001" customHeight="1" x14ac:dyDescent="0.25">
      <c r="A210" s="11" t="s">
        <v>416</v>
      </c>
      <c r="B210" s="11" t="s">
        <v>723</v>
      </c>
      <c r="C210" s="14">
        <v>9510.1664113170937</v>
      </c>
      <c r="D210" s="14">
        <v>8238.2069480618975</v>
      </c>
      <c r="E210" s="14">
        <v>7502.916207037435</v>
      </c>
      <c r="F210" s="14">
        <v>5128.0925046388511</v>
      </c>
      <c r="G210" s="15">
        <v>2349.7199999999998</v>
      </c>
      <c r="H210" s="16">
        <v>5.4224391948670576E-3</v>
      </c>
    </row>
    <row r="211" spans="1:8" ht="17.100000000000001" customHeight="1" x14ac:dyDescent="0.25">
      <c r="A211" s="11" t="s">
        <v>418</v>
      </c>
      <c r="B211" s="11" t="s">
        <v>724</v>
      </c>
      <c r="C211" s="14">
        <v>8507.0030266029298</v>
      </c>
      <c r="D211" s="14">
        <v>8185.081926114517</v>
      </c>
      <c r="E211" s="14">
        <v>7535.6454977657695</v>
      </c>
      <c r="F211" s="14">
        <v>4771.1018003741028</v>
      </c>
      <c r="G211" s="15">
        <v>769.84</v>
      </c>
      <c r="H211" s="16">
        <v>1.776556606649497E-3</v>
      </c>
    </row>
    <row r="212" spans="1:8" ht="17.100000000000001" customHeight="1" x14ac:dyDescent="0.25">
      <c r="A212" s="11" t="s">
        <v>420</v>
      </c>
      <c r="B212" s="11" t="s">
        <v>725</v>
      </c>
      <c r="C212" s="14">
        <v>10519.784702866315</v>
      </c>
      <c r="D212" s="14">
        <v>8227.9704263934236</v>
      </c>
      <c r="E212" s="14">
        <v>7343.8094606790028</v>
      </c>
      <c r="F212" s="14">
        <v>4978.8615798679048</v>
      </c>
      <c r="G212" s="15">
        <v>1252.1300000000001</v>
      </c>
      <c r="H212" s="16">
        <v>2.8895352591240191E-3</v>
      </c>
    </row>
    <row r="213" spans="1:8" ht="17.100000000000001" customHeight="1" x14ac:dyDescent="0.25">
      <c r="A213" s="11" t="s">
        <v>422</v>
      </c>
      <c r="B213" s="11" t="s">
        <v>726</v>
      </c>
      <c r="C213" s="14">
        <v>8807.1726993699122</v>
      </c>
      <c r="D213" s="14">
        <v>7980.4525879553257</v>
      </c>
      <c r="E213" s="14">
        <v>7061.1956989101918</v>
      </c>
      <c r="F213" s="14">
        <v>4762.0012845128313</v>
      </c>
      <c r="G213" s="15">
        <v>1479.16</v>
      </c>
      <c r="H213" s="16">
        <v>3.4134514578245739E-3</v>
      </c>
    </row>
    <row r="214" spans="1:8" ht="17.100000000000001" customHeight="1" x14ac:dyDescent="0.25">
      <c r="A214" s="11" t="s">
        <v>424</v>
      </c>
      <c r="B214" s="11" t="s">
        <v>727</v>
      </c>
      <c r="C214" s="14">
        <v>13488.130834591091</v>
      </c>
      <c r="D214" s="14">
        <v>13128.75118788082</v>
      </c>
      <c r="E214" s="14">
        <v>12247.28087092627</v>
      </c>
      <c r="F214" s="14">
        <v>7965.3115042763711</v>
      </c>
      <c r="G214" s="15">
        <v>357.78</v>
      </c>
      <c r="H214" s="16">
        <v>8.2564743677524801E-4</v>
      </c>
    </row>
    <row r="215" spans="1:8" ht="17.100000000000001" customHeight="1" x14ac:dyDescent="0.25">
      <c r="A215" s="11" t="s">
        <v>426</v>
      </c>
      <c r="B215" s="11" t="s">
        <v>728</v>
      </c>
      <c r="C215" s="14">
        <v>9710.5430125194107</v>
      </c>
      <c r="D215" s="14">
        <v>8478.0808510364113</v>
      </c>
      <c r="E215" s="14">
        <v>7698.3335652935912</v>
      </c>
      <c r="F215" s="14">
        <v>5542.310762311613</v>
      </c>
      <c r="G215" s="15">
        <v>1551.99</v>
      </c>
      <c r="H215" s="16">
        <v>3.5815209497479382E-3</v>
      </c>
    </row>
    <row r="216" spans="1:8" ht="17.100000000000001" customHeight="1" x14ac:dyDescent="0.25">
      <c r="A216" s="11" t="s">
        <v>428</v>
      </c>
      <c r="B216" s="11" t="s">
        <v>729</v>
      </c>
      <c r="C216" s="14">
        <v>9075.710703697554</v>
      </c>
      <c r="D216" s="14">
        <v>8204.7653535089994</v>
      </c>
      <c r="E216" s="14">
        <v>7587.6297013969588</v>
      </c>
      <c r="F216" s="14">
        <v>5038.7249318122522</v>
      </c>
      <c r="G216" s="15">
        <v>4216.3</v>
      </c>
      <c r="H216" s="16">
        <v>9.7299381957501214E-3</v>
      </c>
    </row>
    <row r="217" spans="1:8" ht="17.100000000000001" customHeight="1" x14ac:dyDescent="0.25">
      <c r="A217" s="11" t="s">
        <v>430</v>
      </c>
      <c r="B217" s="11" t="s">
        <v>730</v>
      </c>
      <c r="C217" s="14">
        <v>10206.950602032293</v>
      </c>
      <c r="D217" s="14">
        <v>9569.6777735244978</v>
      </c>
      <c r="E217" s="14">
        <v>8634.8448983852995</v>
      </c>
      <c r="F217" s="14">
        <v>5781.9386831848542</v>
      </c>
      <c r="G217" s="15">
        <v>574.72</v>
      </c>
      <c r="H217" s="16">
        <v>1.3262789839104214E-3</v>
      </c>
    </row>
    <row r="218" spans="1:8" ht="17.100000000000001" customHeight="1" x14ac:dyDescent="0.25">
      <c r="A218" s="11" t="s">
        <v>432</v>
      </c>
      <c r="B218" s="11" t="s">
        <v>731</v>
      </c>
      <c r="C218" s="14">
        <v>9390.399333073492</v>
      </c>
      <c r="D218" s="14">
        <v>9134.8593824433756</v>
      </c>
      <c r="E218" s="14">
        <v>8454.1650426573124</v>
      </c>
      <c r="F218" s="14">
        <v>5366.2531072712309</v>
      </c>
      <c r="G218" s="15">
        <v>461.82</v>
      </c>
      <c r="H218" s="16">
        <v>1.0657401175346443E-3</v>
      </c>
    </row>
    <row r="219" spans="1:8" ht="17.100000000000001" customHeight="1" x14ac:dyDescent="0.25">
      <c r="A219" s="11" t="s">
        <v>434</v>
      </c>
      <c r="B219" s="11" t="s">
        <v>732</v>
      </c>
      <c r="C219" s="14">
        <v>8965.0165407483564</v>
      </c>
      <c r="D219" s="14">
        <v>7993.2497503986169</v>
      </c>
      <c r="E219" s="14">
        <v>7348.2433427213255</v>
      </c>
      <c r="F219" s="14">
        <v>5321.4047416811954</v>
      </c>
      <c r="G219" s="15">
        <v>671.07</v>
      </c>
      <c r="H219" s="16">
        <v>1.5486254832488282E-3</v>
      </c>
    </row>
    <row r="220" spans="1:8" ht="17.100000000000001" customHeight="1" x14ac:dyDescent="0.25">
      <c r="A220" s="11" t="s">
        <v>436</v>
      </c>
      <c r="B220" s="11" t="s">
        <v>733</v>
      </c>
      <c r="C220" s="14">
        <v>9941.3923209239474</v>
      </c>
      <c r="D220" s="14">
        <v>9002.0828357292048</v>
      </c>
      <c r="E220" s="14">
        <v>7887.2687430888318</v>
      </c>
      <c r="F220" s="14">
        <v>5429.7028013269446</v>
      </c>
      <c r="G220" s="15">
        <v>813.9</v>
      </c>
      <c r="H220" s="16">
        <v>1.8782336877169613E-3</v>
      </c>
    </row>
    <row r="221" spans="1:8" ht="17.100000000000001" customHeight="1" x14ac:dyDescent="0.25">
      <c r="A221" s="11" t="s">
        <v>438</v>
      </c>
      <c r="B221" s="11" t="s">
        <v>734</v>
      </c>
      <c r="C221" s="14">
        <v>11475.272542536337</v>
      </c>
      <c r="D221" s="14">
        <v>10921.888802782945</v>
      </c>
      <c r="E221" s="14">
        <v>10018.413842391679</v>
      </c>
      <c r="F221" s="14">
        <v>5914.3726320865198</v>
      </c>
      <c r="G221" s="15">
        <v>580.67999999999995</v>
      </c>
      <c r="H221" s="16">
        <v>1.3400328514356617E-3</v>
      </c>
    </row>
    <row r="222" spans="1:8" ht="17.100000000000001" customHeight="1" x14ac:dyDescent="0.25">
      <c r="A222" s="11" t="s">
        <v>440</v>
      </c>
      <c r="B222" s="11" t="s">
        <v>735</v>
      </c>
      <c r="C222" s="14">
        <v>9290.790293371967</v>
      </c>
      <c r="D222" s="14">
        <v>8109.887705376841</v>
      </c>
      <c r="E222" s="14">
        <v>7189.3239438938472</v>
      </c>
      <c r="F222" s="14">
        <v>4881.5765532909691</v>
      </c>
      <c r="G222" s="15">
        <v>1214.8399999999999</v>
      </c>
      <c r="H222" s="16">
        <v>2.8034812792555267E-3</v>
      </c>
    </row>
    <row r="223" spans="1:8" ht="17.100000000000001" customHeight="1" x14ac:dyDescent="0.25">
      <c r="A223" s="11" t="s">
        <v>442</v>
      </c>
      <c r="B223" s="11" t="s">
        <v>736</v>
      </c>
      <c r="C223" s="14">
        <v>14443.904382305562</v>
      </c>
      <c r="D223" s="14">
        <v>9076.5944198917841</v>
      </c>
      <c r="E223" s="14">
        <v>8410.0051009871531</v>
      </c>
      <c r="F223" s="14">
        <v>5578.6511090000413</v>
      </c>
      <c r="G223" s="15">
        <v>484.22</v>
      </c>
      <c r="H223" s="16">
        <v>1.1174325055489705E-3</v>
      </c>
    </row>
    <row r="224" spans="1:8" ht="17.100000000000001" customHeight="1" x14ac:dyDescent="0.25">
      <c r="A224" s="11" t="s">
        <v>444</v>
      </c>
      <c r="B224" s="11" t="s">
        <v>737</v>
      </c>
      <c r="C224" s="14">
        <v>9028.0105010682473</v>
      </c>
      <c r="D224" s="14">
        <v>8400.1039827468048</v>
      </c>
      <c r="E224" s="14">
        <v>7707.3186399000278</v>
      </c>
      <c r="F224" s="14">
        <v>5232.5260208812033</v>
      </c>
      <c r="G224" s="15">
        <v>496.14</v>
      </c>
      <c r="H224" s="16">
        <v>1.1449402405994511E-3</v>
      </c>
    </row>
    <row r="225" spans="1:8" ht="17.100000000000001" customHeight="1" x14ac:dyDescent="0.25">
      <c r="A225" s="11" t="s">
        <v>446</v>
      </c>
      <c r="B225" s="11" t="s">
        <v>738</v>
      </c>
      <c r="C225" s="14">
        <v>8390.9490163225109</v>
      </c>
      <c r="D225" s="14">
        <v>7880.4939561602969</v>
      </c>
      <c r="E225" s="14">
        <v>7331.8811485596971</v>
      </c>
      <c r="F225" s="14">
        <v>4492.9042652108674</v>
      </c>
      <c r="G225" s="15">
        <v>1086.23</v>
      </c>
      <c r="H225" s="16">
        <v>2.5066885103929167E-3</v>
      </c>
    </row>
    <row r="226" spans="1:8" ht="17.100000000000001" customHeight="1" x14ac:dyDescent="0.25">
      <c r="A226" s="11" t="s">
        <v>448</v>
      </c>
      <c r="B226" s="11" t="s">
        <v>739</v>
      </c>
      <c r="C226" s="14">
        <v>10827.147255669717</v>
      </c>
      <c r="D226" s="14">
        <v>7800.0138663997404</v>
      </c>
      <c r="E226" s="14">
        <v>7373.8905604459233</v>
      </c>
      <c r="F226" s="14">
        <v>4595.467380104219</v>
      </c>
      <c r="G226" s="15">
        <v>2038.02</v>
      </c>
      <c r="H226" s="16">
        <v>4.7031303848641378E-3</v>
      </c>
    </row>
    <row r="227" spans="1:8" ht="17.100000000000001" customHeight="1" x14ac:dyDescent="0.25">
      <c r="A227" s="11" t="s">
        <v>450</v>
      </c>
      <c r="B227" s="11" t="s">
        <v>740</v>
      </c>
      <c r="C227" s="14">
        <v>11378.777896818336</v>
      </c>
      <c r="D227" s="14">
        <v>9882.5501238568631</v>
      </c>
      <c r="E227" s="14">
        <v>9537.8923435889083</v>
      </c>
      <c r="F227" s="14">
        <v>6155.7668803087145</v>
      </c>
      <c r="G227" s="15">
        <v>7924.47</v>
      </c>
      <c r="H227" s="16">
        <v>1.8287266877137769E-2</v>
      </c>
    </row>
    <row r="228" spans="1:8" ht="17.100000000000001" customHeight="1" x14ac:dyDescent="0.25">
      <c r="A228" s="11" t="s">
        <v>452</v>
      </c>
      <c r="B228" s="11" t="s">
        <v>741</v>
      </c>
      <c r="C228" s="14">
        <v>9788.3146893598077</v>
      </c>
      <c r="D228" s="14">
        <v>8791.6305022526285</v>
      </c>
      <c r="E228" s="14">
        <v>8068.1079481617435</v>
      </c>
      <c r="F228" s="14">
        <v>5256.3213415651599</v>
      </c>
      <c r="G228" s="15">
        <v>898.95</v>
      </c>
      <c r="H228" s="16">
        <v>2.0745032234588553E-3</v>
      </c>
    </row>
    <row r="229" spans="1:8" ht="17.100000000000001" customHeight="1" x14ac:dyDescent="0.25">
      <c r="A229" s="11" t="s">
        <v>454</v>
      </c>
      <c r="B229" s="11" t="s">
        <v>742</v>
      </c>
      <c r="C229" s="14">
        <v>10530.684485724114</v>
      </c>
      <c r="D229" s="14">
        <v>9645.8748710010332</v>
      </c>
      <c r="E229" s="14">
        <v>8663.0379256965953</v>
      </c>
      <c r="F229" s="14">
        <v>5112.9445132438941</v>
      </c>
      <c r="G229" s="15">
        <v>1162.8</v>
      </c>
      <c r="H229" s="16">
        <v>2.6833887849579585E-3</v>
      </c>
    </row>
    <row r="230" spans="1:8" ht="17.100000000000001" customHeight="1" x14ac:dyDescent="0.25">
      <c r="A230" s="11" t="s">
        <v>456</v>
      </c>
      <c r="B230" s="11" t="s">
        <v>743</v>
      </c>
      <c r="C230" s="14">
        <v>9890.4570704530015</v>
      </c>
      <c r="D230" s="14">
        <v>7769.3405815328115</v>
      </c>
      <c r="E230" s="14">
        <v>7379.5367168045887</v>
      </c>
      <c r="F230" s="14">
        <v>4467.5154060920095</v>
      </c>
      <c r="G230" s="15">
        <v>1590.28</v>
      </c>
      <c r="H230" s="16">
        <v>3.6698826255099266E-3</v>
      </c>
    </row>
    <row r="231" spans="1:8" ht="17.100000000000001" customHeight="1" x14ac:dyDescent="0.25">
      <c r="A231" s="11" t="s">
        <v>458</v>
      </c>
      <c r="B231" s="11" t="s">
        <v>744</v>
      </c>
      <c r="C231" s="14">
        <v>9555.2046001477411</v>
      </c>
      <c r="D231" s="14">
        <v>8382.9944260826087</v>
      </c>
      <c r="E231" s="14">
        <v>7708.4173514277818</v>
      </c>
      <c r="F231" s="14">
        <v>5309.0992478416383</v>
      </c>
      <c r="G231" s="15">
        <v>15757.32</v>
      </c>
      <c r="H231" s="16">
        <v>3.6363102656513366E-2</v>
      </c>
    </row>
    <row r="232" spans="1:8" ht="17.100000000000001" customHeight="1" x14ac:dyDescent="0.25">
      <c r="A232" s="11" t="s">
        <v>460</v>
      </c>
      <c r="B232" s="11" t="s">
        <v>745</v>
      </c>
      <c r="C232" s="14">
        <v>8767.7148190200933</v>
      </c>
      <c r="D232" s="14">
        <v>8262.6712255711536</v>
      </c>
      <c r="E232" s="14">
        <v>7737.5781551059727</v>
      </c>
      <c r="F232" s="14">
        <v>5037.3091711395546</v>
      </c>
      <c r="G232" s="15">
        <v>1162.56</v>
      </c>
      <c r="H232" s="16">
        <v>2.6828349379435196E-3</v>
      </c>
    </row>
    <row r="233" spans="1:8" ht="17.100000000000001" customHeight="1" x14ac:dyDescent="0.25">
      <c r="A233" s="11" t="s">
        <v>462</v>
      </c>
      <c r="B233" s="11" t="s">
        <v>746</v>
      </c>
      <c r="C233" s="14">
        <v>10493.165478793</v>
      </c>
      <c r="D233" s="14">
        <v>8868.1710781883648</v>
      </c>
      <c r="E233" s="14">
        <v>7175.9768466220776</v>
      </c>
      <c r="F233" s="14">
        <v>5281.4090728083929</v>
      </c>
      <c r="G233" s="15">
        <v>1230.49</v>
      </c>
      <c r="H233" s="16">
        <v>2.8395967199887503E-3</v>
      </c>
    </row>
    <row r="234" spans="1:8" ht="17.100000000000001" customHeight="1" x14ac:dyDescent="0.25">
      <c r="A234" s="11" t="s">
        <v>464</v>
      </c>
      <c r="B234" s="11" t="s">
        <v>747</v>
      </c>
      <c r="C234" s="14">
        <v>10103.781325014541</v>
      </c>
      <c r="D234" s="14">
        <v>8355.3037311196895</v>
      </c>
      <c r="E234" s="14">
        <v>7454.2337721849171</v>
      </c>
      <c r="F234" s="14">
        <v>4916.0553446483027</v>
      </c>
      <c r="G234" s="15">
        <v>2836.95</v>
      </c>
      <c r="H234" s="16">
        <v>6.5468178650554525E-3</v>
      </c>
    </row>
    <row r="235" spans="1:8" ht="17.100000000000001" customHeight="1" x14ac:dyDescent="0.25">
      <c r="A235" s="11" t="s">
        <v>466</v>
      </c>
      <c r="B235" s="11" t="s">
        <v>748</v>
      </c>
      <c r="C235" s="14">
        <v>11242.583321424927</v>
      </c>
      <c r="D235" s="14">
        <v>8690.3346942941716</v>
      </c>
      <c r="E235" s="14">
        <v>7980.2601204450339</v>
      </c>
      <c r="F235" s="14">
        <v>5444.5838726140655</v>
      </c>
      <c r="G235" s="15">
        <v>489.85</v>
      </c>
      <c r="H235" s="16">
        <v>1.1304248334293569E-3</v>
      </c>
    </row>
    <row r="236" spans="1:8" ht="17.100000000000001" customHeight="1" x14ac:dyDescent="0.25">
      <c r="A236" s="11" t="s">
        <v>468</v>
      </c>
      <c r="B236" s="11" t="s">
        <v>469</v>
      </c>
      <c r="C236" s="14">
        <v>11347.204086088583</v>
      </c>
      <c r="D236" s="14">
        <v>8176.0938240798505</v>
      </c>
      <c r="E236" s="14">
        <v>7569.6402682470361</v>
      </c>
      <c r="F236" s="14">
        <v>4900.7016687461009</v>
      </c>
      <c r="G236" s="15">
        <v>641.20000000000005</v>
      </c>
      <c r="H236" s="16">
        <v>1.4796946069100818E-3</v>
      </c>
    </row>
    <row r="237" spans="1:8" ht="17.100000000000001" customHeight="1" x14ac:dyDescent="0.25">
      <c r="A237" s="11" t="s">
        <v>470</v>
      </c>
      <c r="B237" s="11" t="s">
        <v>749</v>
      </c>
      <c r="C237" s="14">
        <v>9778.2818129192619</v>
      </c>
      <c r="D237" s="14">
        <v>8757.6621377736919</v>
      </c>
      <c r="E237" s="14">
        <v>7953.0894882010416</v>
      </c>
      <c r="F237" s="14">
        <v>5292.7412571934483</v>
      </c>
      <c r="G237" s="15">
        <v>1174.68</v>
      </c>
      <c r="H237" s="16">
        <v>2.7108042121726998E-3</v>
      </c>
    </row>
    <row r="238" spans="1:8" ht="17.100000000000001" customHeight="1" x14ac:dyDescent="0.25">
      <c r="A238" s="11" t="s">
        <v>472</v>
      </c>
      <c r="B238" s="11" t="s">
        <v>750</v>
      </c>
      <c r="C238" s="14">
        <v>9994.7073002754823</v>
      </c>
      <c r="D238" s="14">
        <v>8900.7222796143251</v>
      </c>
      <c r="E238" s="14">
        <v>7746.9186897382915</v>
      </c>
      <c r="F238" s="14">
        <v>5350.6029614325071</v>
      </c>
      <c r="G238" s="15">
        <v>696.96</v>
      </c>
      <c r="H238" s="16">
        <v>1.6083717299314577E-3</v>
      </c>
    </row>
    <row r="239" spans="1:8" ht="17.100000000000001" customHeight="1" x14ac:dyDescent="0.25">
      <c r="A239" s="11" t="s">
        <v>474</v>
      </c>
      <c r="B239" s="11" t="s">
        <v>751</v>
      </c>
      <c r="C239" s="14">
        <v>10093.706207183975</v>
      </c>
      <c r="D239" s="14">
        <v>8895.0900341225806</v>
      </c>
      <c r="E239" s="14">
        <v>7781.576020421453</v>
      </c>
      <c r="F239" s="14">
        <v>5805.5760855408816</v>
      </c>
      <c r="G239" s="15">
        <v>767.82</v>
      </c>
      <c r="H239" s="16">
        <v>1.7718950609446336E-3</v>
      </c>
    </row>
    <row r="240" spans="1:8" ht="17.100000000000001" customHeight="1" x14ac:dyDescent="0.25">
      <c r="A240" s="11" t="s">
        <v>476</v>
      </c>
      <c r="B240" s="11" t="s">
        <v>752</v>
      </c>
      <c r="C240" s="14">
        <v>10954.001852603938</v>
      </c>
      <c r="D240" s="14">
        <v>7451.0231798027226</v>
      </c>
      <c r="E240" s="14">
        <v>6950.7135891002345</v>
      </c>
      <c r="F240" s="14">
        <v>4515.8492436591432</v>
      </c>
      <c r="G240" s="15">
        <v>3594.94</v>
      </c>
      <c r="H240" s="16">
        <v>8.2960282753670143E-3</v>
      </c>
    </row>
    <row r="241" spans="1:8" ht="17.100000000000001" customHeight="1" x14ac:dyDescent="0.25">
      <c r="A241" s="11" t="s">
        <v>478</v>
      </c>
      <c r="B241" s="11" t="s">
        <v>753</v>
      </c>
      <c r="C241" s="14">
        <v>13146.868522936138</v>
      </c>
      <c r="D241" s="14">
        <v>12577.662625630595</v>
      </c>
      <c r="E241" s="14">
        <v>10478.654432755857</v>
      </c>
      <c r="F241" s="14">
        <v>7224.6108091197057</v>
      </c>
      <c r="G241" s="15">
        <v>511.42</v>
      </c>
      <c r="H241" s="16">
        <v>1.1802018338520806E-3</v>
      </c>
    </row>
    <row r="242" spans="1:8" ht="17.100000000000001" customHeight="1" x14ac:dyDescent="0.25">
      <c r="A242" s="11" t="s">
        <v>480</v>
      </c>
      <c r="B242" s="11" t="s">
        <v>754</v>
      </c>
      <c r="C242" s="14">
        <v>10877.700872328916</v>
      </c>
      <c r="D242" s="14">
        <v>8568.0699046524205</v>
      </c>
      <c r="E242" s="14">
        <v>7931.8616614822822</v>
      </c>
      <c r="F242" s="14">
        <v>5490.2692892886125</v>
      </c>
      <c r="G242" s="15">
        <v>591.52</v>
      </c>
      <c r="H242" s="16">
        <v>1.3650482749211659E-3</v>
      </c>
    </row>
    <row r="243" spans="1:8" ht="17.100000000000001" customHeight="1" x14ac:dyDescent="0.25">
      <c r="A243" s="11" t="s">
        <v>482</v>
      </c>
      <c r="B243" s="11" t="s">
        <v>755</v>
      </c>
      <c r="C243" s="14">
        <v>9634.4575185664653</v>
      </c>
      <c r="D243" s="14">
        <v>9001.0231768526719</v>
      </c>
      <c r="E243" s="14">
        <v>8315.0479094274488</v>
      </c>
      <c r="F243" s="14">
        <v>5507.7602257500394</v>
      </c>
      <c r="G243" s="15">
        <v>880.62</v>
      </c>
      <c r="H243" s="16">
        <v>2.0322031577310611E-3</v>
      </c>
    </row>
    <row r="244" spans="1:8" ht="17.100000000000001" customHeight="1" x14ac:dyDescent="0.25">
      <c r="A244" s="11" t="s">
        <v>484</v>
      </c>
      <c r="B244" s="11" t="s">
        <v>756</v>
      </c>
      <c r="C244" s="14">
        <v>8288.0833371491372</v>
      </c>
      <c r="D244" s="14">
        <v>7848.7799006364767</v>
      </c>
      <c r="E244" s="14">
        <v>7369.2991609048031</v>
      </c>
      <c r="F244" s="14">
        <v>4942.5122945189805</v>
      </c>
      <c r="G244" s="15">
        <v>1747.12</v>
      </c>
      <c r="H244" s="16">
        <v>4.0318216494459481E-3</v>
      </c>
    </row>
    <row r="245" spans="1:8" ht="17.100000000000001" customHeight="1" x14ac:dyDescent="0.25">
      <c r="A245" s="11" t="s">
        <v>486</v>
      </c>
      <c r="B245" s="11" t="s">
        <v>757</v>
      </c>
      <c r="C245" s="14">
        <v>14395.725226135166</v>
      </c>
      <c r="D245" s="14">
        <v>9324.3513568109884</v>
      </c>
      <c r="E245" s="14">
        <v>8186.0823962471668</v>
      </c>
      <c r="F245" s="14">
        <v>5355.26602024555</v>
      </c>
      <c r="G245" s="15">
        <v>445.53</v>
      </c>
      <c r="H245" s="16">
        <v>1.0281477514295831E-3</v>
      </c>
    </row>
    <row r="246" spans="1:8" ht="17.100000000000001" customHeight="1" x14ac:dyDescent="0.25">
      <c r="A246" s="11" t="s">
        <v>488</v>
      </c>
      <c r="B246" s="11" t="s">
        <v>758</v>
      </c>
      <c r="C246" s="14">
        <v>12520.56875133177</v>
      </c>
      <c r="D246" s="14">
        <v>11414.52488813126</v>
      </c>
      <c r="E246" s="14">
        <v>10105.353771574686</v>
      </c>
      <c r="F246" s="14">
        <v>6250.9347006179414</v>
      </c>
      <c r="G246" s="15">
        <v>938.6</v>
      </c>
      <c r="H246" s="16">
        <v>2.1660033656359995E-3</v>
      </c>
    </row>
    <row r="247" spans="1:8" ht="17.100000000000001" customHeight="1" x14ac:dyDescent="0.25">
      <c r="A247" s="11" t="s">
        <v>775</v>
      </c>
      <c r="B247" s="11" t="s">
        <v>531</v>
      </c>
      <c r="C247" s="14">
        <v>10747.123180537568</v>
      </c>
      <c r="D247" s="14">
        <v>9105.6651399412185</v>
      </c>
      <c r="E247" s="14">
        <v>8255.8705422526946</v>
      </c>
      <c r="F247" s="14">
        <v>5413.2465930677836</v>
      </c>
      <c r="G247" s="15">
        <v>433332.65999999992</v>
      </c>
      <c r="H247" s="16">
        <v>1.0000000000000011</v>
      </c>
    </row>
    <row r="248" spans="1:8" ht="17.100000000000001" customHeight="1" x14ac:dyDescent="0.25">
      <c r="A248" s="14"/>
      <c r="B248" s="14"/>
      <c r="C248" s="14"/>
      <c r="D248" s="14"/>
      <c r="E248" s="14"/>
      <c r="F248" s="14"/>
      <c r="G248" s="15"/>
      <c r="H248" s="10"/>
    </row>
    <row r="249" spans="1:8" ht="17.100000000000001" customHeight="1" x14ac:dyDescent="0.25">
      <c r="A249" s="14"/>
      <c r="B249" s="14"/>
      <c r="C249" s="14"/>
      <c r="D249" s="14"/>
      <c r="E249" s="14"/>
      <c r="F249" s="14"/>
      <c r="G249" s="15"/>
      <c r="H249" s="10"/>
    </row>
    <row r="250" spans="1:8" ht="17.100000000000001" customHeight="1" x14ac:dyDescent="0.25">
      <c r="A250" s="12" t="s">
        <v>492</v>
      </c>
      <c r="B250" s="12" t="s">
        <v>759</v>
      </c>
      <c r="C250" s="14">
        <v>6641.9553139518184</v>
      </c>
      <c r="D250" s="14">
        <v>5152.6198572728581</v>
      </c>
      <c r="E250" s="14">
        <v>4961.5680588150781</v>
      </c>
      <c r="F250" s="14">
        <v>3813.6882034580199</v>
      </c>
      <c r="G250" s="18">
        <v>417.58</v>
      </c>
      <c r="H250" s="16">
        <v>0.17076142962296556</v>
      </c>
    </row>
    <row r="251" spans="1:8" ht="17.100000000000001" customHeight="1" x14ac:dyDescent="0.25">
      <c r="A251" s="12" t="s">
        <v>494</v>
      </c>
      <c r="B251" s="12" t="s">
        <v>760</v>
      </c>
      <c r="C251" s="14">
        <v>9137.4399209989806</v>
      </c>
      <c r="D251" s="14">
        <v>8856.7525484199778</v>
      </c>
      <c r="E251" s="14">
        <v>8339.5484836901123</v>
      </c>
      <c r="F251" s="14">
        <v>4943.5431957186547</v>
      </c>
      <c r="G251" s="18">
        <v>156.96</v>
      </c>
      <c r="H251" s="16">
        <v>6.4185818271039502E-2</v>
      </c>
    </row>
    <row r="252" spans="1:8" ht="17.100000000000001" customHeight="1" x14ac:dyDescent="0.25">
      <c r="A252" s="12" t="s">
        <v>498</v>
      </c>
      <c r="B252" s="12" t="s">
        <v>761</v>
      </c>
      <c r="C252" s="14">
        <v>7606.0525183724676</v>
      </c>
      <c r="D252" s="14">
        <v>6954.6076357770207</v>
      </c>
      <c r="E252" s="14">
        <v>6737.9112744219392</v>
      </c>
      <c r="F252" s="14">
        <v>3412.9164724861084</v>
      </c>
      <c r="G252" s="18">
        <v>55.79</v>
      </c>
      <c r="H252" s="16">
        <v>2.2814263515171341E-2</v>
      </c>
    </row>
    <row r="253" spans="1:8" ht="17.100000000000001" customHeight="1" x14ac:dyDescent="0.25">
      <c r="A253" s="12" t="s">
        <v>502</v>
      </c>
      <c r="B253" s="12" t="s">
        <v>762</v>
      </c>
      <c r="C253" s="14">
        <v>11066.778543345403</v>
      </c>
      <c r="D253" s="14">
        <v>9325.0819416871036</v>
      </c>
      <c r="E253" s="14">
        <v>8911.0779321888749</v>
      </c>
      <c r="F253" s="14">
        <v>5227.6165284752224</v>
      </c>
      <c r="G253" s="18">
        <v>256.89</v>
      </c>
      <c r="H253" s="16">
        <v>0.10505029851966957</v>
      </c>
    </row>
    <row r="254" spans="1:8" ht="17.100000000000001" customHeight="1" x14ac:dyDescent="0.25">
      <c r="A254" s="12" t="s">
        <v>504</v>
      </c>
      <c r="B254" s="12" t="s">
        <v>505</v>
      </c>
      <c r="C254" s="14">
        <v>6153.2619066424459</v>
      </c>
      <c r="D254" s="14">
        <v>6110.2646183819079</v>
      </c>
      <c r="E254" s="14">
        <v>5984.6450254061037</v>
      </c>
      <c r="F254" s="14">
        <v>3211.3176421030462</v>
      </c>
      <c r="G254" s="18">
        <v>379.83</v>
      </c>
      <c r="H254" s="16">
        <v>0.15532428232599982</v>
      </c>
    </row>
    <row r="255" spans="1:8" ht="17.100000000000001" customHeight="1" x14ac:dyDescent="0.25">
      <c r="A255" s="12" t="s">
        <v>506</v>
      </c>
      <c r="B255" s="12" t="s">
        <v>763</v>
      </c>
      <c r="C255" s="14">
        <v>6851.5865575776124</v>
      </c>
      <c r="D255" s="14">
        <v>6734.0506448488568</v>
      </c>
      <c r="E255" s="14">
        <v>6343.4572564612326</v>
      </c>
      <c r="F255" s="14">
        <v>4298.4705612478974</v>
      </c>
      <c r="G255" s="18">
        <v>392.34</v>
      </c>
      <c r="H255" s="16">
        <v>0.16044000981434528</v>
      </c>
    </row>
    <row r="256" spans="1:8" ht="17.100000000000001" customHeight="1" x14ac:dyDescent="0.25">
      <c r="A256" s="12" t="s">
        <v>508</v>
      </c>
      <c r="B256" s="12" t="s">
        <v>764</v>
      </c>
      <c r="C256" s="14">
        <v>9835.7999816286228</v>
      </c>
      <c r="D256" s="14">
        <v>9274.9057089055259</v>
      </c>
      <c r="E256" s="14">
        <v>8718.7216736324808</v>
      </c>
      <c r="F256" s="14">
        <v>4950.8145868736519</v>
      </c>
      <c r="G256" s="18">
        <v>217.73</v>
      </c>
      <c r="H256" s="16">
        <v>8.9036558436247637E-2</v>
      </c>
    </row>
    <row r="257" spans="1:8" ht="17.100000000000001" customHeight="1" x14ac:dyDescent="0.25">
      <c r="A257" s="12" t="s">
        <v>510</v>
      </c>
      <c r="B257" s="12" t="s">
        <v>765</v>
      </c>
      <c r="C257" s="14">
        <v>5875.11455255491</v>
      </c>
      <c r="D257" s="14">
        <v>5866.7803376242327</v>
      </c>
      <c r="E257" s="14">
        <v>5762.1556914684797</v>
      </c>
      <c r="F257" s="14">
        <v>4164.8604458954069</v>
      </c>
      <c r="G257" s="18">
        <v>483.97</v>
      </c>
      <c r="H257" s="16">
        <v>0.19791036231291403</v>
      </c>
    </row>
    <row r="258" spans="1:8" ht="17.100000000000001" customHeight="1" x14ac:dyDescent="0.25">
      <c r="A258" s="12" t="s">
        <v>522</v>
      </c>
      <c r="B258" s="12" t="s">
        <v>766</v>
      </c>
      <c r="C258" s="14">
        <v>6810.5574664927053</v>
      </c>
      <c r="D258" s="14">
        <v>6361.4204720673697</v>
      </c>
      <c r="E258" s="14">
        <v>6359.287866208042</v>
      </c>
      <c r="F258" s="14">
        <v>3419.3726722808683</v>
      </c>
      <c r="G258" s="18">
        <v>84.31</v>
      </c>
      <c r="H258" s="16">
        <v>3.4476977181647175E-2</v>
      </c>
    </row>
    <row r="259" spans="1:8" ht="17.100000000000001" customHeight="1" x14ac:dyDescent="0.25">
      <c r="A259" s="12" t="s">
        <v>496</v>
      </c>
      <c r="B259" s="12" t="s">
        <v>767</v>
      </c>
      <c r="C259" s="14" t="s">
        <v>526</v>
      </c>
      <c r="D259" s="14" t="s">
        <v>526</v>
      </c>
      <c r="E259" s="14" t="s">
        <v>526</v>
      </c>
      <c r="F259" s="14" t="s">
        <v>526</v>
      </c>
      <c r="G259" s="19"/>
      <c r="H259" s="10"/>
    </row>
    <row r="260" spans="1:8" ht="17.100000000000001" customHeight="1" x14ac:dyDescent="0.25">
      <c r="A260" s="12" t="s">
        <v>490</v>
      </c>
      <c r="B260" s="12" t="s">
        <v>768</v>
      </c>
      <c r="C260" s="14" t="s">
        <v>526</v>
      </c>
      <c r="D260" s="14" t="s">
        <v>526</v>
      </c>
      <c r="E260" s="14" t="s">
        <v>526</v>
      </c>
      <c r="F260" s="14" t="s">
        <v>526</v>
      </c>
      <c r="G260" s="19"/>
      <c r="H260" s="10"/>
    </row>
    <row r="261" spans="1:8" ht="17.100000000000001" customHeight="1" x14ac:dyDescent="0.25">
      <c r="A261" s="12" t="s">
        <v>500</v>
      </c>
      <c r="B261" s="12" t="s">
        <v>769</v>
      </c>
      <c r="C261" s="14" t="s">
        <v>526</v>
      </c>
      <c r="D261" s="14" t="s">
        <v>526</v>
      </c>
      <c r="E261" s="14" t="s">
        <v>526</v>
      </c>
      <c r="F261" s="14" t="s">
        <v>526</v>
      </c>
      <c r="G261" s="19"/>
      <c r="H261" s="10"/>
    </row>
    <row r="262" spans="1:8" ht="17.100000000000001" customHeight="1" x14ac:dyDescent="0.25">
      <c r="A262" s="12" t="s">
        <v>512</v>
      </c>
      <c r="B262" s="12" t="s">
        <v>770</v>
      </c>
      <c r="C262" s="14" t="s">
        <v>526</v>
      </c>
      <c r="D262" s="14" t="s">
        <v>526</v>
      </c>
      <c r="E262" s="14" t="s">
        <v>526</v>
      </c>
      <c r="F262" s="14" t="s">
        <v>526</v>
      </c>
      <c r="G262" s="19"/>
      <c r="H262" s="10"/>
    </row>
    <row r="263" spans="1:8" ht="17.100000000000001" customHeight="1" x14ac:dyDescent="0.25">
      <c r="A263" s="12" t="s">
        <v>514</v>
      </c>
      <c r="B263" s="12" t="s">
        <v>771</v>
      </c>
      <c r="C263" s="14" t="s">
        <v>526</v>
      </c>
      <c r="D263" s="14" t="s">
        <v>526</v>
      </c>
      <c r="E263" s="14" t="s">
        <v>526</v>
      </c>
      <c r="F263" s="14" t="s">
        <v>526</v>
      </c>
      <c r="G263" s="19"/>
      <c r="H263" s="10"/>
    </row>
    <row r="264" spans="1:8" ht="17.100000000000001" customHeight="1" x14ac:dyDescent="0.25">
      <c r="A264" s="12" t="s">
        <v>516</v>
      </c>
      <c r="B264" s="12" t="s">
        <v>772</v>
      </c>
      <c r="C264" s="14" t="s">
        <v>526</v>
      </c>
      <c r="D264" s="14" t="s">
        <v>526</v>
      </c>
      <c r="E264" s="14" t="s">
        <v>526</v>
      </c>
      <c r="F264" s="14" t="s">
        <v>526</v>
      </c>
      <c r="G264" s="19"/>
      <c r="H264" s="10"/>
    </row>
    <row r="265" spans="1:8" ht="17.100000000000001" customHeight="1" x14ac:dyDescent="0.25">
      <c r="A265" s="12" t="s">
        <v>518</v>
      </c>
      <c r="B265" s="12" t="s">
        <v>773</v>
      </c>
      <c r="C265" s="14" t="s">
        <v>526</v>
      </c>
      <c r="D265" s="14" t="s">
        <v>526</v>
      </c>
      <c r="E265" s="14" t="s">
        <v>526</v>
      </c>
      <c r="F265" s="14" t="s">
        <v>526</v>
      </c>
      <c r="G265" s="19"/>
      <c r="H265" s="10"/>
    </row>
    <row r="266" spans="1:8" ht="17.100000000000001" customHeight="1" x14ac:dyDescent="0.25">
      <c r="A266" s="12" t="s">
        <v>520</v>
      </c>
      <c r="B266" s="12" t="s">
        <v>774</v>
      </c>
      <c r="C266" s="14" t="s">
        <v>526</v>
      </c>
      <c r="D266" s="14" t="s">
        <v>526</v>
      </c>
      <c r="E266" s="14" t="s">
        <v>526</v>
      </c>
      <c r="F266" s="14" t="s">
        <v>526</v>
      </c>
      <c r="G266" s="20"/>
      <c r="H266" s="10"/>
    </row>
    <row r="267" spans="1:8" ht="17.100000000000001" customHeight="1" x14ac:dyDescent="0.25">
      <c r="A267" s="31" t="s">
        <v>777</v>
      </c>
      <c r="B267" s="12" t="s">
        <v>776</v>
      </c>
      <c r="C267" s="14">
        <v>7385.09758730678</v>
      </c>
      <c r="D267" s="14">
        <v>6822.3220086693382</v>
      </c>
      <c r="E267" s="14">
        <v>6555.5864316676216</v>
      </c>
      <c r="F267" s="14">
        <v>4166.9665003680375</v>
      </c>
      <c r="G267" s="20">
        <v>2445.4</v>
      </c>
      <c r="H267" s="10">
        <v>1</v>
      </c>
    </row>
  </sheetData>
  <sheetProtection password="CC82" sheet="1" objects="1" scenarios="1"/>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6"/>
  <sheetViews>
    <sheetView workbookViewId="0">
      <selection activeCell="A2" sqref="A2"/>
    </sheetView>
  </sheetViews>
  <sheetFormatPr defaultRowHeight="15" x14ac:dyDescent="0.25"/>
  <cols>
    <col min="1" max="1" width="35.28515625" bestFit="1" customWidth="1"/>
    <col min="2" max="2" width="7" bestFit="1" customWidth="1"/>
  </cols>
  <sheetData>
    <row r="1" spans="1:2" ht="17.100000000000001" customHeight="1" x14ac:dyDescent="0.25">
      <c r="A1" s="5" t="s">
        <v>796</v>
      </c>
      <c r="B1" s="5" t="s">
        <v>777</v>
      </c>
    </row>
    <row r="2" spans="1:2" ht="17.100000000000001" customHeight="1" x14ac:dyDescent="0.25">
      <c r="A2" s="27" t="s">
        <v>797</v>
      </c>
      <c r="B2" s="27" t="s">
        <v>775</v>
      </c>
    </row>
    <row r="3" spans="1:2" ht="17.100000000000001" customHeight="1" x14ac:dyDescent="0.25">
      <c r="A3" s="31" t="s">
        <v>505</v>
      </c>
      <c r="B3" s="31" t="s">
        <v>504</v>
      </c>
    </row>
    <row r="4" spans="1:2" ht="17.100000000000001" customHeight="1" x14ac:dyDescent="0.25">
      <c r="A4" s="27" t="s">
        <v>579</v>
      </c>
      <c r="B4" s="27" t="s">
        <v>106</v>
      </c>
    </row>
    <row r="5" spans="1:2" ht="17.100000000000001" customHeight="1" x14ac:dyDescent="0.25">
      <c r="A5" s="27" t="s">
        <v>547</v>
      </c>
      <c r="B5" s="27" t="s">
        <v>30</v>
      </c>
    </row>
    <row r="6" spans="1:2" ht="17.100000000000001" customHeight="1" x14ac:dyDescent="0.25">
      <c r="A6" s="27" t="s">
        <v>559</v>
      </c>
      <c r="B6" s="27" t="s">
        <v>58</v>
      </c>
    </row>
    <row r="7" spans="1:2" ht="17.100000000000001" customHeight="1" x14ac:dyDescent="0.25">
      <c r="A7" s="31" t="s">
        <v>765</v>
      </c>
      <c r="B7" s="31" t="s">
        <v>510</v>
      </c>
    </row>
    <row r="8" spans="1:2" ht="17.100000000000001" customHeight="1" x14ac:dyDescent="0.25">
      <c r="A8" s="27" t="s">
        <v>666</v>
      </c>
      <c r="B8" s="27" t="s">
        <v>289</v>
      </c>
    </row>
    <row r="9" spans="1:2" ht="17.100000000000001" customHeight="1" x14ac:dyDescent="0.25">
      <c r="A9" s="27" t="s">
        <v>650</v>
      </c>
      <c r="B9" s="27" t="s">
        <v>257</v>
      </c>
    </row>
    <row r="10" spans="1:2" ht="17.100000000000001" customHeight="1" x14ac:dyDescent="0.25">
      <c r="A10" s="27" t="s">
        <v>699</v>
      </c>
      <c r="B10" s="27" t="s">
        <v>361</v>
      </c>
    </row>
    <row r="11" spans="1:2" ht="17.100000000000001" customHeight="1" x14ac:dyDescent="0.25">
      <c r="A11" s="27" t="s">
        <v>753</v>
      </c>
      <c r="B11" s="27" t="s">
        <v>478</v>
      </c>
    </row>
    <row r="12" spans="1:2" ht="17.100000000000001" customHeight="1" x14ac:dyDescent="0.25">
      <c r="A12" s="27" t="s">
        <v>746</v>
      </c>
      <c r="B12" s="27" t="s">
        <v>462</v>
      </c>
    </row>
    <row r="13" spans="1:2" ht="17.100000000000001" customHeight="1" x14ac:dyDescent="0.25">
      <c r="A13" s="27" t="s">
        <v>685</v>
      </c>
      <c r="B13" s="27" t="s">
        <v>329</v>
      </c>
    </row>
    <row r="14" spans="1:2" ht="17.100000000000001" customHeight="1" x14ac:dyDescent="0.25">
      <c r="A14" s="27" t="s">
        <v>627</v>
      </c>
      <c r="B14" s="27" t="s">
        <v>207</v>
      </c>
    </row>
    <row r="15" spans="1:2" ht="17.100000000000001" customHeight="1" x14ac:dyDescent="0.25">
      <c r="A15" s="27" t="s">
        <v>712</v>
      </c>
      <c r="B15" s="27" t="s">
        <v>391</v>
      </c>
    </row>
    <row r="16" spans="1:2" ht="17.100000000000001" customHeight="1" x14ac:dyDescent="0.25">
      <c r="A16" s="27" t="s">
        <v>573</v>
      </c>
      <c r="B16" s="27" t="s">
        <v>90</v>
      </c>
    </row>
    <row r="17" spans="1:2" ht="17.100000000000001" customHeight="1" x14ac:dyDescent="0.25">
      <c r="A17" s="27" t="s">
        <v>679</v>
      </c>
      <c r="B17" s="27" t="s">
        <v>317</v>
      </c>
    </row>
    <row r="18" spans="1:2" ht="17.100000000000001" customHeight="1" x14ac:dyDescent="0.25">
      <c r="A18" s="27" t="s">
        <v>747</v>
      </c>
      <c r="B18" s="27" t="s">
        <v>464</v>
      </c>
    </row>
    <row r="19" spans="1:2" ht="17.100000000000001" customHeight="1" x14ac:dyDescent="0.25">
      <c r="A19" s="31" t="s">
        <v>759</v>
      </c>
      <c r="B19" s="31" t="s">
        <v>492</v>
      </c>
    </row>
    <row r="20" spans="1:2" ht="17.100000000000001" customHeight="1" x14ac:dyDescent="0.25">
      <c r="A20" s="27" t="s">
        <v>713</v>
      </c>
      <c r="B20" s="27" t="s">
        <v>393</v>
      </c>
    </row>
    <row r="21" spans="1:2" ht="17.100000000000001" customHeight="1" x14ac:dyDescent="0.25">
      <c r="A21" s="27" t="s">
        <v>541</v>
      </c>
      <c r="B21" s="27" t="s">
        <v>16</v>
      </c>
    </row>
    <row r="22" spans="1:2" ht="17.100000000000001" customHeight="1" x14ac:dyDescent="0.25">
      <c r="A22" s="27" t="s">
        <v>548</v>
      </c>
      <c r="B22" s="27" t="s">
        <v>32</v>
      </c>
    </row>
    <row r="23" spans="1:2" ht="17.100000000000001" customHeight="1" x14ac:dyDescent="0.25">
      <c r="A23" s="27" t="s">
        <v>555</v>
      </c>
      <c r="B23" s="27" t="s">
        <v>48</v>
      </c>
    </row>
    <row r="24" spans="1:2" ht="17.100000000000001" customHeight="1" x14ac:dyDescent="0.25">
      <c r="A24" s="27" t="s">
        <v>619</v>
      </c>
      <c r="B24" s="27" t="s">
        <v>191</v>
      </c>
    </row>
    <row r="25" spans="1:2" ht="17.100000000000001" customHeight="1" x14ac:dyDescent="0.25">
      <c r="A25" s="27" t="s">
        <v>616</v>
      </c>
      <c r="B25" s="27" t="s">
        <v>185</v>
      </c>
    </row>
    <row r="26" spans="1:2" ht="17.100000000000001" customHeight="1" x14ac:dyDescent="0.25">
      <c r="A26" s="27" t="s">
        <v>667</v>
      </c>
      <c r="B26" s="27" t="s">
        <v>291</v>
      </c>
    </row>
    <row r="27" spans="1:2" ht="17.100000000000001" customHeight="1" x14ac:dyDescent="0.25">
      <c r="A27" s="27" t="s">
        <v>652</v>
      </c>
      <c r="B27" s="27" t="s">
        <v>261</v>
      </c>
    </row>
    <row r="28" spans="1:2" ht="17.100000000000001" customHeight="1" x14ac:dyDescent="0.25">
      <c r="A28" s="27" t="s">
        <v>748</v>
      </c>
      <c r="B28" s="27" t="s">
        <v>466</v>
      </c>
    </row>
    <row r="29" spans="1:2" ht="17.100000000000001" customHeight="1" x14ac:dyDescent="0.25">
      <c r="A29" s="27" t="s">
        <v>644</v>
      </c>
      <c r="B29" s="27" t="s">
        <v>241</v>
      </c>
    </row>
    <row r="30" spans="1:2" ht="17.100000000000001" customHeight="1" x14ac:dyDescent="0.25">
      <c r="A30" s="27" t="s">
        <v>672</v>
      </c>
      <c r="B30" s="27" t="s">
        <v>301</v>
      </c>
    </row>
    <row r="31" spans="1:2" ht="17.100000000000001" customHeight="1" x14ac:dyDescent="0.25">
      <c r="A31" s="27" t="s">
        <v>574</v>
      </c>
      <c r="B31" s="27" t="s">
        <v>94</v>
      </c>
    </row>
    <row r="32" spans="1:2" ht="17.100000000000001" customHeight="1" x14ac:dyDescent="0.25">
      <c r="A32" s="27" t="s">
        <v>714</v>
      </c>
      <c r="B32" s="27" t="s">
        <v>395</v>
      </c>
    </row>
    <row r="33" spans="1:2" ht="17.100000000000001" customHeight="1" x14ac:dyDescent="0.25">
      <c r="A33" s="27" t="s">
        <v>97</v>
      </c>
      <c r="B33" s="27" t="s">
        <v>96</v>
      </c>
    </row>
    <row r="34" spans="1:2" ht="17.100000000000001" customHeight="1" x14ac:dyDescent="0.25">
      <c r="A34" s="27" t="s">
        <v>659</v>
      </c>
      <c r="B34" s="27" t="s">
        <v>275</v>
      </c>
    </row>
    <row r="35" spans="1:2" ht="17.100000000000001" customHeight="1" x14ac:dyDescent="0.25">
      <c r="A35" s="27" t="s">
        <v>674</v>
      </c>
      <c r="B35" s="27" t="s">
        <v>305</v>
      </c>
    </row>
    <row r="36" spans="1:2" ht="17.100000000000001" customHeight="1" x14ac:dyDescent="0.25">
      <c r="A36" s="27" t="s">
        <v>632</v>
      </c>
      <c r="B36" s="27" t="s">
        <v>217</v>
      </c>
    </row>
    <row r="37" spans="1:2" ht="17.100000000000001" customHeight="1" x14ac:dyDescent="0.25">
      <c r="A37" s="27" t="s">
        <v>680</v>
      </c>
      <c r="B37" s="27" t="s">
        <v>319</v>
      </c>
    </row>
    <row r="38" spans="1:2" ht="17.100000000000001" customHeight="1" x14ac:dyDescent="0.25">
      <c r="A38" s="27" t="s">
        <v>658</v>
      </c>
      <c r="B38" s="27" t="s">
        <v>273</v>
      </c>
    </row>
    <row r="39" spans="1:2" ht="17.100000000000001" customHeight="1" x14ac:dyDescent="0.25">
      <c r="A39" s="27" t="s">
        <v>725</v>
      </c>
      <c r="B39" s="27" t="s">
        <v>420</v>
      </c>
    </row>
    <row r="40" spans="1:2" ht="17.100000000000001" customHeight="1" x14ac:dyDescent="0.25">
      <c r="A40" s="27" t="s">
        <v>631</v>
      </c>
      <c r="B40" s="27" t="s">
        <v>215</v>
      </c>
    </row>
    <row r="41" spans="1:2" ht="17.100000000000001" customHeight="1" x14ac:dyDescent="0.25">
      <c r="A41" s="27" t="s">
        <v>580</v>
      </c>
      <c r="B41" s="27" t="s">
        <v>108</v>
      </c>
    </row>
    <row r="42" spans="1:2" ht="17.100000000000001" customHeight="1" x14ac:dyDescent="0.25">
      <c r="A42" s="27" t="s">
        <v>689</v>
      </c>
      <c r="B42" s="27" t="s">
        <v>337</v>
      </c>
    </row>
    <row r="43" spans="1:2" ht="17.100000000000001" customHeight="1" x14ac:dyDescent="0.25">
      <c r="A43" s="27" t="s">
        <v>601</v>
      </c>
      <c r="B43" s="27" t="s">
        <v>150</v>
      </c>
    </row>
    <row r="44" spans="1:2" ht="17.100000000000001" customHeight="1" x14ac:dyDescent="0.25">
      <c r="A44" s="27" t="s">
        <v>673</v>
      </c>
      <c r="B44" s="27" t="s">
        <v>303</v>
      </c>
    </row>
    <row r="45" spans="1:2" ht="17.100000000000001" customHeight="1" x14ac:dyDescent="0.25">
      <c r="A45" s="27" t="s">
        <v>641</v>
      </c>
      <c r="B45" s="27" t="s">
        <v>235</v>
      </c>
    </row>
    <row r="46" spans="1:2" ht="17.100000000000001" customHeight="1" x14ac:dyDescent="0.25">
      <c r="A46" s="27" t="s">
        <v>569</v>
      </c>
      <c r="B46" s="27" t="s">
        <v>78</v>
      </c>
    </row>
    <row r="47" spans="1:2" ht="17.100000000000001" customHeight="1" x14ac:dyDescent="0.25">
      <c r="A47" s="27" t="s">
        <v>735</v>
      </c>
      <c r="B47" s="27" t="s">
        <v>440</v>
      </c>
    </row>
    <row r="48" spans="1:2" ht="17.100000000000001" customHeight="1" x14ac:dyDescent="0.25">
      <c r="A48" s="27" t="s">
        <v>564</v>
      </c>
      <c r="B48" s="27" t="s">
        <v>68</v>
      </c>
    </row>
    <row r="49" spans="1:2" ht="17.100000000000001" customHeight="1" x14ac:dyDescent="0.25">
      <c r="A49" s="27" t="s">
        <v>595</v>
      </c>
      <c r="B49" s="27" t="s">
        <v>138</v>
      </c>
    </row>
    <row r="50" spans="1:2" ht="17.100000000000001" customHeight="1" x14ac:dyDescent="0.25">
      <c r="A50" s="27" t="s">
        <v>561</v>
      </c>
      <c r="B50" s="27" t="s">
        <v>62</v>
      </c>
    </row>
    <row r="51" spans="1:2" ht="17.100000000000001" customHeight="1" x14ac:dyDescent="0.25">
      <c r="A51" s="27" t="s">
        <v>780</v>
      </c>
      <c r="B51" s="27" t="s">
        <v>779</v>
      </c>
    </row>
    <row r="52" spans="1:2" ht="17.100000000000001" customHeight="1" x14ac:dyDescent="0.25">
      <c r="A52" s="27" t="s">
        <v>538</v>
      </c>
      <c r="B52" s="27" t="s">
        <v>10</v>
      </c>
    </row>
    <row r="53" spans="1:2" ht="17.100000000000001" customHeight="1" x14ac:dyDescent="0.25">
      <c r="A53" s="27" t="s">
        <v>602</v>
      </c>
      <c r="B53" s="27" t="s">
        <v>152</v>
      </c>
    </row>
    <row r="54" spans="1:2" ht="17.100000000000001" customHeight="1" x14ac:dyDescent="0.25">
      <c r="A54" s="12" t="s">
        <v>770</v>
      </c>
      <c r="B54" s="12" t="s">
        <v>512</v>
      </c>
    </row>
    <row r="55" spans="1:2" ht="17.100000000000001" customHeight="1" x14ac:dyDescent="0.25">
      <c r="A55" s="27" t="s">
        <v>588</v>
      </c>
      <c r="B55" s="27" t="s">
        <v>124</v>
      </c>
    </row>
    <row r="56" spans="1:2" ht="17.100000000000001" customHeight="1" x14ac:dyDescent="0.25">
      <c r="A56" s="27" t="s">
        <v>536</v>
      </c>
      <c r="B56" s="27" t="s">
        <v>6</v>
      </c>
    </row>
    <row r="57" spans="1:2" ht="17.100000000000001" customHeight="1" x14ac:dyDescent="0.25">
      <c r="A57" s="27" t="s">
        <v>628</v>
      </c>
      <c r="B57" s="27" t="s">
        <v>209</v>
      </c>
    </row>
    <row r="58" spans="1:2" ht="17.100000000000001" customHeight="1" x14ac:dyDescent="0.25">
      <c r="A58" s="27" t="s">
        <v>163</v>
      </c>
      <c r="B58" s="27" t="s">
        <v>162</v>
      </c>
    </row>
    <row r="59" spans="1:2" ht="17.100000000000001" customHeight="1" x14ac:dyDescent="0.25">
      <c r="A59" s="27" t="s">
        <v>755</v>
      </c>
      <c r="B59" s="27" t="s">
        <v>482</v>
      </c>
    </row>
    <row r="60" spans="1:2" ht="17.100000000000001" customHeight="1" x14ac:dyDescent="0.25">
      <c r="A60" s="27" t="s">
        <v>756</v>
      </c>
      <c r="B60" s="27" t="s">
        <v>484</v>
      </c>
    </row>
    <row r="61" spans="1:2" ht="17.100000000000001" customHeight="1" x14ac:dyDescent="0.25">
      <c r="A61" s="27" t="s">
        <v>542</v>
      </c>
      <c r="B61" s="27" t="s">
        <v>18</v>
      </c>
    </row>
    <row r="62" spans="1:2" ht="17.100000000000001" customHeight="1" x14ac:dyDescent="0.25">
      <c r="A62" s="27" t="s">
        <v>316</v>
      </c>
      <c r="B62" s="27" t="s">
        <v>315</v>
      </c>
    </row>
    <row r="63" spans="1:2" ht="17.100000000000001" customHeight="1" x14ac:dyDescent="0.25">
      <c r="A63" s="27" t="s">
        <v>688</v>
      </c>
      <c r="B63" s="27" t="s">
        <v>335</v>
      </c>
    </row>
    <row r="64" spans="1:2" ht="17.100000000000001" customHeight="1" x14ac:dyDescent="0.25">
      <c r="A64" s="27" t="s">
        <v>723</v>
      </c>
      <c r="B64" s="27" t="s">
        <v>416</v>
      </c>
    </row>
    <row r="65" spans="1:2" ht="17.100000000000001" customHeight="1" x14ac:dyDescent="0.25">
      <c r="A65" s="27" t="s">
        <v>557</v>
      </c>
      <c r="B65" s="27" t="s">
        <v>54</v>
      </c>
    </row>
    <row r="66" spans="1:2" ht="17.100000000000001" customHeight="1" x14ac:dyDescent="0.25">
      <c r="A66" s="27" t="s">
        <v>704</v>
      </c>
      <c r="B66" s="27" t="s">
        <v>371</v>
      </c>
    </row>
    <row r="67" spans="1:2" ht="17.100000000000001" customHeight="1" x14ac:dyDescent="0.25">
      <c r="A67" s="27" t="s">
        <v>534</v>
      </c>
      <c r="B67" s="27" t="s">
        <v>2</v>
      </c>
    </row>
    <row r="68" spans="1:2" ht="17.100000000000001" customHeight="1" x14ac:dyDescent="0.25">
      <c r="A68" s="27" t="s">
        <v>624</v>
      </c>
      <c r="B68" s="27" t="s">
        <v>201</v>
      </c>
    </row>
    <row r="69" spans="1:2" ht="17.100000000000001" customHeight="1" x14ac:dyDescent="0.25">
      <c r="A69" s="27" t="s">
        <v>637</v>
      </c>
      <c r="B69" s="27" t="s">
        <v>227</v>
      </c>
    </row>
    <row r="70" spans="1:2" ht="17.100000000000001" customHeight="1" x14ac:dyDescent="0.25">
      <c r="A70" s="27" t="s">
        <v>700</v>
      </c>
      <c r="B70" s="27" t="s">
        <v>363</v>
      </c>
    </row>
    <row r="71" spans="1:2" ht="17.100000000000001" customHeight="1" x14ac:dyDescent="0.25">
      <c r="A71" s="31" t="s">
        <v>764</v>
      </c>
      <c r="B71" s="31" t="s">
        <v>508</v>
      </c>
    </row>
    <row r="72" spans="1:2" ht="17.100000000000001" customHeight="1" x14ac:dyDescent="0.25">
      <c r="A72" s="27" t="s">
        <v>593</v>
      </c>
      <c r="B72" s="27" t="s">
        <v>134</v>
      </c>
    </row>
    <row r="73" spans="1:2" ht="17.100000000000001" customHeight="1" x14ac:dyDescent="0.25">
      <c r="A73" s="27" t="s">
        <v>591</v>
      </c>
      <c r="B73" s="27" t="s">
        <v>130</v>
      </c>
    </row>
    <row r="74" spans="1:2" ht="17.100000000000001" customHeight="1" x14ac:dyDescent="0.25">
      <c r="A74" s="27" t="s">
        <v>584</v>
      </c>
      <c r="B74" s="27" t="s">
        <v>116</v>
      </c>
    </row>
    <row r="75" spans="1:2" ht="17.100000000000001" customHeight="1" x14ac:dyDescent="0.25">
      <c r="A75" s="27" t="s">
        <v>683</v>
      </c>
      <c r="B75" s="27" t="s">
        <v>325</v>
      </c>
    </row>
    <row r="76" spans="1:2" ht="17.100000000000001" customHeight="1" x14ac:dyDescent="0.25">
      <c r="A76" s="27" t="s">
        <v>352</v>
      </c>
      <c r="B76" s="27" t="s">
        <v>351</v>
      </c>
    </row>
    <row r="77" spans="1:2" ht="17.100000000000001" customHeight="1" x14ac:dyDescent="0.25">
      <c r="A77" s="27" t="s">
        <v>729</v>
      </c>
      <c r="B77" s="27" t="s">
        <v>428</v>
      </c>
    </row>
    <row r="78" spans="1:2" ht="17.100000000000001" customHeight="1" x14ac:dyDescent="0.25">
      <c r="A78" s="27" t="s">
        <v>738</v>
      </c>
      <c r="B78" s="27" t="s">
        <v>446</v>
      </c>
    </row>
    <row r="79" spans="1:2" ht="17.100000000000001" customHeight="1" x14ac:dyDescent="0.25">
      <c r="A79" s="27" t="s">
        <v>83</v>
      </c>
      <c r="B79" s="27" t="s">
        <v>82</v>
      </c>
    </row>
    <row r="80" spans="1:2" ht="17.100000000000001" customHeight="1" x14ac:dyDescent="0.25">
      <c r="A80" s="27" t="s">
        <v>657</v>
      </c>
      <c r="B80" s="27" t="s">
        <v>271</v>
      </c>
    </row>
    <row r="81" spans="1:2" ht="17.100000000000001" customHeight="1" x14ac:dyDescent="0.25">
      <c r="A81" s="12" t="s">
        <v>771</v>
      </c>
      <c r="B81" s="12" t="s">
        <v>514</v>
      </c>
    </row>
    <row r="82" spans="1:2" ht="17.100000000000001" customHeight="1" x14ac:dyDescent="0.25">
      <c r="A82" s="5" t="s">
        <v>519</v>
      </c>
      <c r="B82" s="5" t="s">
        <v>518</v>
      </c>
    </row>
    <row r="83" spans="1:2" ht="17.100000000000001" customHeight="1" x14ac:dyDescent="0.25">
      <c r="A83" s="12" t="s">
        <v>772</v>
      </c>
      <c r="B83" s="12" t="s">
        <v>516</v>
      </c>
    </row>
    <row r="84" spans="1:2" ht="17.100000000000001" customHeight="1" x14ac:dyDescent="0.25">
      <c r="A84" s="27" t="s">
        <v>51</v>
      </c>
      <c r="B84" s="27" t="s">
        <v>50</v>
      </c>
    </row>
    <row r="85" spans="1:2" ht="17.100000000000001" customHeight="1" x14ac:dyDescent="0.25">
      <c r="A85" s="27" t="s">
        <v>739</v>
      </c>
      <c r="B85" s="27" t="s">
        <v>448</v>
      </c>
    </row>
    <row r="86" spans="1:2" ht="17.100000000000001" customHeight="1" x14ac:dyDescent="0.25">
      <c r="A86" s="27" t="s">
        <v>740</v>
      </c>
      <c r="B86" s="27" t="s">
        <v>450</v>
      </c>
    </row>
    <row r="87" spans="1:2" ht="17.100000000000001" customHeight="1" x14ac:dyDescent="0.25">
      <c r="A87" s="27" t="s">
        <v>661</v>
      </c>
      <c r="B87" s="27" t="s">
        <v>279</v>
      </c>
    </row>
    <row r="88" spans="1:2" ht="17.100000000000001" customHeight="1" x14ac:dyDescent="0.25">
      <c r="A88" s="27" t="s">
        <v>590</v>
      </c>
      <c r="B88" s="27" t="s">
        <v>128</v>
      </c>
    </row>
    <row r="89" spans="1:2" ht="17.100000000000001" customHeight="1" x14ac:dyDescent="0.25">
      <c r="A89" s="27" t="s">
        <v>651</v>
      </c>
      <c r="B89" s="27" t="s">
        <v>259</v>
      </c>
    </row>
    <row r="90" spans="1:2" ht="17.100000000000001" customHeight="1" x14ac:dyDescent="0.25">
      <c r="A90" s="27" t="s">
        <v>709</v>
      </c>
      <c r="B90" s="27" t="s">
        <v>385</v>
      </c>
    </row>
    <row r="91" spans="1:2" ht="17.100000000000001" customHeight="1" x14ac:dyDescent="0.25">
      <c r="A91" s="27" t="s">
        <v>717</v>
      </c>
      <c r="B91" s="27" t="s">
        <v>404</v>
      </c>
    </row>
    <row r="92" spans="1:2" ht="17.100000000000001" customHeight="1" x14ac:dyDescent="0.25">
      <c r="A92" s="27" t="s">
        <v>664</v>
      </c>
      <c r="B92" s="27" t="s">
        <v>285</v>
      </c>
    </row>
    <row r="93" spans="1:2" ht="17.100000000000001" customHeight="1" x14ac:dyDescent="0.25">
      <c r="A93" s="27" t="s">
        <v>606</v>
      </c>
      <c r="B93" s="27" t="s">
        <v>164</v>
      </c>
    </row>
    <row r="94" spans="1:2" ht="17.100000000000001" customHeight="1" x14ac:dyDescent="0.25">
      <c r="A94" s="27" t="s">
        <v>663</v>
      </c>
      <c r="B94" s="27" t="s">
        <v>283</v>
      </c>
    </row>
    <row r="95" spans="1:2" ht="17.100000000000001" customHeight="1" x14ac:dyDescent="0.25">
      <c r="A95" s="27" t="s">
        <v>543</v>
      </c>
      <c r="B95" s="27" t="s">
        <v>20</v>
      </c>
    </row>
    <row r="96" spans="1:2" ht="17.100000000000001" customHeight="1" x14ac:dyDescent="0.25">
      <c r="A96" s="27" t="s">
        <v>620</v>
      </c>
      <c r="B96" s="27" t="s">
        <v>193</v>
      </c>
    </row>
    <row r="97" spans="1:2" ht="17.100000000000001" customHeight="1" x14ac:dyDescent="0.25">
      <c r="A97" s="27" t="s">
        <v>669</v>
      </c>
      <c r="B97" s="27" t="s">
        <v>295</v>
      </c>
    </row>
    <row r="98" spans="1:2" ht="17.100000000000001" customHeight="1" x14ac:dyDescent="0.25">
      <c r="A98" s="27" t="s">
        <v>544</v>
      </c>
      <c r="B98" s="27" t="s">
        <v>22</v>
      </c>
    </row>
    <row r="99" spans="1:2" ht="17.100000000000001" customHeight="1" x14ac:dyDescent="0.25">
      <c r="A99" s="27" t="s">
        <v>556</v>
      </c>
      <c r="B99" s="27" t="s">
        <v>52</v>
      </c>
    </row>
    <row r="100" spans="1:2" ht="17.100000000000001" customHeight="1" x14ac:dyDescent="0.25">
      <c r="A100" s="27" t="s">
        <v>596</v>
      </c>
      <c r="B100" s="27" t="s">
        <v>140</v>
      </c>
    </row>
    <row r="101" spans="1:2" ht="17.100000000000001" customHeight="1" x14ac:dyDescent="0.25">
      <c r="A101" s="27" t="s">
        <v>614</v>
      </c>
      <c r="B101" s="27" t="s">
        <v>181</v>
      </c>
    </row>
    <row r="102" spans="1:2" ht="17.100000000000001" customHeight="1" x14ac:dyDescent="0.25">
      <c r="A102" s="27" t="s">
        <v>741</v>
      </c>
      <c r="B102" s="27" t="s">
        <v>452</v>
      </c>
    </row>
    <row r="103" spans="1:2" ht="17.100000000000001" customHeight="1" x14ac:dyDescent="0.25">
      <c r="A103" s="27" t="s">
        <v>718</v>
      </c>
      <c r="B103" s="27" t="s">
        <v>406</v>
      </c>
    </row>
    <row r="104" spans="1:2" ht="17.100000000000001" customHeight="1" x14ac:dyDescent="0.25">
      <c r="A104" s="27" t="s">
        <v>560</v>
      </c>
      <c r="B104" s="27" t="s">
        <v>60</v>
      </c>
    </row>
    <row r="105" spans="1:2" ht="17.100000000000001" customHeight="1" x14ac:dyDescent="0.25">
      <c r="A105" s="27" t="s">
        <v>597</v>
      </c>
      <c r="B105" s="27" t="s">
        <v>142</v>
      </c>
    </row>
    <row r="106" spans="1:2" ht="17.100000000000001" customHeight="1" x14ac:dyDescent="0.25">
      <c r="A106" s="31" t="s">
        <v>766</v>
      </c>
      <c r="B106" s="31" t="s">
        <v>522</v>
      </c>
    </row>
    <row r="107" spans="1:2" ht="17.100000000000001" customHeight="1" x14ac:dyDescent="0.25">
      <c r="A107" s="27" t="s">
        <v>719</v>
      </c>
      <c r="B107" s="27" t="s">
        <v>408</v>
      </c>
    </row>
    <row r="108" spans="1:2" ht="17.100000000000001" customHeight="1" x14ac:dyDescent="0.25">
      <c r="A108" s="27" t="s">
        <v>537</v>
      </c>
      <c r="B108" s="27" t="s">
        <v>8</v>
      </c>
    </row>
    <row r="109" spans="1:2" ht="17.100000000000001" customHeight="1" x14ac:dyDescent="0.25">
      <c r="A109" s="27" t="s">
        <v>554</v>
      </c>
      <c r="B109" s="27" t="s">
        <v>46</v>
      </c>
    </row>
    <row r="110" spans="1:2" ht="17.100000000000001" customHeight="1" x14ac:dyDescent="0.25">
      <c r="A110" s="27" t="s">
        <v>681</v>
      </c>
      <c r="B110" s="27" t="s">
        <v>321</v>
      </c>
    </row>
    <row r="111" spans="1:2" ht="17.100000000000001" customHeight="1" x14ac:dyDescent="0.25">
      <c r="A111" s="27" t="s">
        <v>692</v>
      </c>
      <c r="B111" s="27" t="s">
        <v>343</v>
      </c>
    </row>
    <row r="112" spans="1:2" ht="17.100000000000001" customHeight="1" x14ac:dyDescent="0.25">
      <c r="A112" s="27" t="s">
        <v>549</v>
      </c>
      <c r="B112" s="27" t="s">
        <v>34</v>
      </c>
    </row>
    <row r="113" spans="1:2" ht="17.100000000000001" customHeight="1" x14ac:dyDescent="0.25">
      <c r="A113" s="27" t="s">
        <v>720</v>
      </c>
      <c r="B113" s="27" t="s">
        <v>410</v>
      </c>
    </row>
    <row r="114" spans="1:2" ht="17.100000000000001" customHeight="1" x14ac:dyDescent="0.25">
      <c r="A114" s="27" t="s">
        <v>705</v>
      </c>
      <c r="B114" s="27" t="s">
        <v>373</v>
      </c>
    </row>
    <row r="115" spans="1:2" ht="17.100000000000001" customHeight="1" x14ac:dyDescent="0.25">
      <c r="A115" s="27" t="s">
        <v>565</v>
      </c>
      <c r="B115" s="27" t="s">
        <v>70</v>
      </c>
    </row>
    <row r="116" spans="1:2" ht="17.100000000000001" customHeight="1" x14ac:dyDescent="0.25">
      <c r="A116" s="27" t="s">
        <v>701</v>
      </c>
      <c r="B116" s="27" t="s">
        <v>365</v>
      </c>
    </row>
    <row r="117" spans="1:2" ht="17.100000000000001" customHeight="1" x14ac:dyDescent="0.25">
      <c r="A117" s="27" t="s">
        <v>686</v>
      </c>
      <c r="B117" s="27" t="s">
        <v>331</v>
      </c>
    </row>
    <row r="118" spans="1:2" ht="17.100000000000001" customHeight="1" x14ac:dyDescent="0.25">
      <c r="A118" s="27" t="s">
        <v>552</v>
      </c>
      <c r="B118" s="27" t="s">
        <v>42</v>
      </c>
    </row>
    <row r="119" spans="1:2" ht="17.100000000000001" customHeight="1" x14ac:dyDescent="0.25">
      <c r="A119" s="27" t="s">
        <v>726</v>
      </c>
      <c r="B119" s="27" t="s">
        <v>422</v>
      </c>
    </row>
    <row r="120" spans="1:2" ht="17.100000000000001" customHeight="1" x14ac:dyDescent="0.25">
      <c r="A120" s="27" t="s">
        <v>647</v>
      </c>
      <c r="B120" s="27" t="s">
        <v>249</v>
      </c>
    </row>
    <row r="121" spans="1:2" ht="17.100000000000001" customHeight="1" x14ac:dyDescent="0.25">
      <c r="A121" s="31" t="s">
        <v>767</v>
      </c>
      <c r="B121" s="31" t="s">
        <v>496</v>
      </c>
    </row>
    <row r="122" spans="1:2" ht="17.100000000000001" customHeight="1" x14ac:dyDescent="0.25">
      <c r="A122" s="27" t="s">
        <v>617</v>
      </c>
      <c r="B122" s="27" t="s">
        <v>187</v>
      </c>
    </row>
    <row r="123" spans="1:2" ht="17.100000000000001" customHeight="1" x14ac:dyDescent="0.25">
      <c r="A123" s="27" t="s">
        <v>724</v>
      </c>
      <c r="B123" s="27" t="s">
        <v>418</v>
      </c>
    </row>
    <row r="124" spans="1:2" ht="17.100000000000001" customHeight="1" x14ac:dyDescent="0.25">
      <c r="A124" s="27" t="s">
        <v>607</v>
      </c>
      <c r="B124" s="27" t="s">
        <v>166</v>
      </c>
    </row>
    <row r="125" spans="1:2" ht="17.100000000000001" customHeight="1" x14ac:dyDescent="0.25">
      <c r="A125" s="27" t="s">
        <v>645</v>
      </c>
      <c r="B125" s="27" t="s">
        <v>245</v>
      </c>
    </row>
    <row r="126" spans="1:2" ht="17.100000000000001" customHeight="1" x14ac:dyDescent="0.25">
      <c r="A126" s="27" t="s">
        <v>710</v>
      </c>
      <c r="B126" s="27" t="s">
        <v>387</v>
      </c>
    </row>
    <row r="127" spans="1:2" ht="17.100000000000001" customHeight="1" x14ac:dyDescent="0.25">
      <c r="A127" s="27" t="s">
        <v>660</v>
      </c>
      <c r="B127" s="27" t="s">
        <v>277</v>
      </c>
    </row>
    <row r="128" spans="1:2" ht="17.100000000000001" customHeight="1" x14ac:dyDescent="0.25">
      <c r="A128" s="31" t="s">
        <v>761</v>
      </c>
      <c r="B128" s="31" t="s">
        <v>498</v>
      </c>
    </row>
    <row r="129" spans="1:2" ht="17.100000000000001" customHeight="1" x14ac:dyDescent="0.25">
      <c r="A129" s="27" t="s">
        <v>634</v>
      </c>
      <c r="B129" s="27" t="s">
        <v>221</v>
      </c>
    </row>
    <row r="130" spans="1:2" ht="17.100000000000001" customHeight="1" x14ac:dyDescent="0.25">
      <c r="A130" s="27" t="s">
        <v>636</v>
      </c>
      <c r="B130" s="27" t="s">
        <v>225</v>
      </c>
    </row>
    <row r="131" spans="1:2" ht="17.100000000000001" customHeight="1" x14ac:dyDescent="0.25">
      <c r="A131" s="31" t="s">
        <v>528</v>
      </c>
      <c r="B131" s="31" t="s">
        <v>527</v>
      </c>
    </row>
    <row r="132" spans="1:2" ht="17.100000000000001" customHeight="1" x14ac:dyDescent="0.25">
      <c r="A132" s="27" t="s">
        <v>678</v>
      </c>
      <c r="B132" s="27" t="s">
        <v>313</v>
      </c>
    </row>
    <row r="133" spans="1:2" ht="17.100000000000001" customHeight="1" x14ac:dyDescent="0.25">
      <c r="A133" s="27" t="s">
        <v>608</v>
      </c>
      <c r="B133" s="27" t="s">
        <v>168</v>
      </c>
    </row>
    <row r="134" spans="1:2" ht="17.100000000000001" customHeight="1" x14ac:dyDescent="0.25">
      <c r="A134" s="27" t="s">
        <v>575</v>
      </c>
      <c r="B134" s="27" t="s">
        <v>98</v>
      </c>
    </row>
    <row r="135" spans="1:2" ht="17.100000000000001" customHeight="1" x14ac:dyDescent="0.25">
      <c r="A135" s="27" t="s">
        <v>730</v>
      </c>
      <c r="B135" s="27" t="s">
        <v>430</v>
      </c>
    </row>
    <row r="136" spans="1:2" ht="17.100000000000001" customHeight="1" x14ac:dyDescent="0.25">
      <c r="A136" s="31" t="s">
        <v>783</v>
      </c>
      <c r="B136" s="31" t="s">
        <v>502</v>
      </c>
    </row>
    <row r="137" spans="1:2" ht="17.100000000000001" customHeight="1" x14ac:dyDescent="0.25">
      <c r="A137" s="27" t="s">
        <v>690</v>
      </c>
      <c r="B137" s="27" t="s">
        <v>339</v>
      </c>
    </row>
    <row r="138" spans="1:2" ht="17.100000000000001" customHeight="1" x14ac:dyDescent="0.25">
      <c r="A138" s="27" t="s">
        <v>244</v>
      </c>
      <c r="B138" s="27" t="s">
        <v>243</v>
      </c>
    </row>
    <row r="139" spans="1:2" ht="17.100000000000001" customHeight="1" x14ac:dyDescent="0.25">
      <c r="A139" s="27" t="s">
        <v>609</v>
      </c>
      <c r="B139" s="27" t="s">
        <v>170</v>
      </c>
    </row>
    <row r="140" spans="1:2" ht="17.100000000000001" customHeight="1" x14ac:dyDescent="0.25">
      <c r="A140" s="27" t="s">
        <v>558</v>
      </c>
      <c r="B140" s="27" t="s">
        <v>56</v>
      </c>
    </row>
    <row r="141" spans="1:2" ht="17.100000000000001" customHeight="1" x14ac:dyDescent="0.25">
      <c r="A141" s="27" t="s">
        <v>642</v>
      </c>
      <c r="B141" s="27" t="s">
        <v>237</v>
      </c>
    </row>
    <row r="142" spans="1:2" ht="17.100000000000001" customHeight="1" x14ac:dyDescent="0.25">
      <c r="A142" s="27" t="s">
        <v>721</v>
      </c>
      <c r="B142" s="27" t="s">
        <v>412</v>
      </c>
    </row>
    <row r="143" spans="1:2" ht="17.100000000000001" customHeight="1" x14ac:dyDescent="0.25">
      <c r="A143" s="27" t="s">
        <v>252</v>
      </c>
      <c r="B143" s="27" t="s">
        <v>251</v>
      </c>
    </row>
    <row r="144" spans="1:2" ht="17.100000000000001" customHeight="1" x14ac:dyDescent="0.25">
      <c r="A144" s="27" t="s">
        <v>551</v>
      </c>
      <c r="B144" s="27" t="s">
        <v>40</v>
      </c>
    </row>
    <row r="145" spans="1:2" ht="17.100000000000001" customHeight="1" x14ac:dyDescent="0.25">
      <c r="A145" s="27" t="s">
        <v>648</v>
      </c>
      <c r="B145" s="27" t="s">
        <v>253</v>
      </c>
    </row>
    <row r="146" spans="1:2" ht="17.100000000000001" customHeight="1" x14ac:dyDescent="0.25">
      <c r="A146" s="27" t="s">
        <v>742</v>
      </c>
      <c r="B146" s="27" t="s">
        <v>454</v>
      </c>
    </row>
    <row r="147" spans="1:2" ht="17.100000000000001" customHeight="1" x14ac:dyDescent="0.25">
      <c r="A147" s="31" t="s">
        <v>763</v>
      </c>
      <c r="B147" s="31" t="s">
        <v>506</v>
      </c>
    </row>
    <row r="148" spans="1:2" ht="17.100000000000001" customHeight="1" x14ac:dyDescent="0.25">
      <c r="A148" s="31" t="s">
        <v>784</v>
      </c>
      <c r="B148" s="31" t="s">
        <v>520</v>
      </c>
    </row>
    <row r="149" spans="1:2" ht="17.100000000000001" customHeight="1" x14ac:dyDescent="0.25">
      <c r="A149" s="31" t="s">
        <v>525</v>
      </c>
      <c r="B149" s="31" t="s">
        <v>524</v>
      </c>
    </row>
    <row r="150" spans="1:2" ht="17.100000000000001" customHeight="1" x14ac:dyDescent="0.25">
      <c r="A150" s="27" t="s">
        <v>706</v>
      </c>
      <c r="B150" s="27" t="s">
        <v>375</v>
      </c>
    </row>
    <row r="151" spans="1:2" ht="17.100000000000001" customHeight="1" x14ac:dyDescent="0.25">
      <c r="A151" s="27" t="s">
        <v>656</v>
      </c>
      <c r="B151" s="27" t="s">
        <v>269</v>
      </c>
    </row>
    <row r="152" spans="1:2" ht="17.100000000000001" customHeight="1" x14ac:dyDescent="0.25">
      <c r="A152" s="31" t="s">
        <v>786</v>
      </c>
      <c r="B152" s="31" t="s">
        <v>785</v>
      </c>
    </row>
    <row r="153" spans="1:2" ht="17.100000000000001" customHeight="1" x14ac:dyDescent="0.25">
      <c r="A153" s="27" t="s">
        <v>653</v>
      </c>
      <c r="B153" s="27" t="s">
        <v>263</v>
      </c>
    </row>
    <row r="154" spans="1:2" ht="17.100000000000001" customHeight="1" x14ac:dyDescent="0.25">
      <c r="A154" s="27" t="s">
        <v>621</v>
      </c>
      <c r="B154" s="27" t="s">
        <v>195</v>
      </c>
    </row>
    <row r="155" spans="1:2" ht="17.100000000000001" customHeight="1" x14ac:dyDescent="0.25">
      <c r="A155" s="27" t="s">
        <v>570</v>
      </c>
      <c r="B155" s="27" t="s">
        <v>80</v>
      </c>
    </row>
    <row r="156" spans="1:2" ht="17.100000000000001" customHeight="1" x14ac:dyDescent="0.25">
      <c r="A156" s="27" t="s">
        <v>622</v>
      </c>
      <c r="B156" s="27" t="s">
        <v>197</v>
      </c>
    </row>
    <row r="157" spans="1:2" ht="17.100000000000001" customHeight="1" x14ac:dyDescent="0.25">
      <c r="A157" s="27" t="s">
        <v>157</v>
      </c>
      <c r="B157" s="27" t="s">
        <v>156</v>
      </c>
    </row>
    <row r="158" spans="1:2" ht="17.100000000000001" customHeight="1" x14ac:dyDescent="0.25">
      <c r="A158" s="27" t="s">
        <v>670</v>
      </c>
      <c r="B158" s="27" t="s">
        <v>297</v>
      </c>
    </row>
    <row r="159" spans="1:2" ht="17.100000000000001" customHeight="1" x14ac:dyDescent="0.25">
      <c r="A159" s="27" t="s">
        <v>722</v>
      </c>
      <c r="B159" s="27" t="s">
        <v>414</v>
      </c>
    </row>
    <row r="160" spans="1:2" ht="17.100000000000001" customHeight="1" x14ac:dyDescent="0.25">
      <c r="A160" s="27" t="s">
        <v>586</v>
      </c>
      <c r="B160" s="27" t="s">
        <v>120</v>
      </c>
    </row>
    <row r="161" spans="1:2" ht="17.100000000000001" customHeight="1" x14ac:dyDescent="0.25">
      <c r="A161" s="27" t="s">
        <v>693</v>
      </c>
      <c r="B161" s="27" t="s">
        <v>345</v>
      </c>
    </row>
    <row r="162" spans="1:2" ht="17.100000000000001" customHeight="1" x14ac:dyDescent="0.25">
      <c r="A162" s="27" t="s">
        <v>613</v>
      </c>
      <c r="B162" s="27" t="s">
        <v>179</v>
      </c>
    </row>
    <row r="163" spans="1:2" ht="17.100000000000001" customHeight="1" x14ac:dyDescent="0.25">
      <c r="A163" s="27" t="s">
        <v>687</v>
      </c>
      <c r="B163" s="27" t="s">
        <v>333</v>
      </c>
    </row>
    <row r="164" spans="1:2" ht="17.100000000000001" customHeight="1" x14ac:dyDescent="0.25">
      <c r="A164" s="27" t="s">
        <v>598</v>
      </c>
      <c r="B164" s="27" t="s">
        <v>144</v>
      </c>
    </row>
    <row r="165" spans="1:2" ht="17.100000000000001" customHeight="1" x14ac:dyDescent="0.25">
      <c r="A165" s="27" t="s">
        <v>707</v>
      </c>
      <c r="B165" s="27" t="s">
        <v>381</v>
      </c>
    </row>
    <row r="166" spans="1:2" ht="17.100000000000001" customHeight="1" x14ac:dyDescent="0.25">
      <c r="A166" s="27" t="s">
        <v>754</v>
      </c>
      <c r="B166" s="27" t="s">
        <v>480</v>
      </c>
    </row>
    <row r="167" spans="1:2" ht="17.100000000000001" customHeight="1" x14ac:dyDescent="0.25">
      <c r="A167" s="27" t="s">
        <v>592</v>
      </c>
      <c r="B167" s="27" t="s">
        <v>132</v>
      </c>
    </row>
    <row r="168" spans="1:2" ht="17.100000000000001" customHeight="1" x14ac:dyDescent="0.25">
      <c r="A168" s="27" t="s">
        <v>633</v>
      </c>
      <c r="B168" s="27" t="s">
        <v>219</v>
      </c>
    </row>
    <row r="169" spans="1:2" ht="17.100000000000001" customHeight="1" x14ac:dyDescent="0.25">
      <c r="A169" s="27" t="s">
        <v>696</v>
      </c>
      <c r="B169" s="27" t="s">
        <v>353</v>
      </c>
    </row>
    <row r="170" spans="1:2" ht="17.100000000000001" customHeight="1" x14ac:dyDescent="0.25">
      <c r="A170" s="27" t="s">
        <v>630</v>
      </c>
      <c r="B170" s="27" t="s">
        <v>213</v>
      </c>
    </row>
    <row r="171" spans="1:2" ht="17.100000000000001" customHeight="1" x14ac:dyDescent="0.25">
      <c r="A171" s="27" t="s">
        <v>625</v>
      </c>
      <c r="B171" s="27" t="s">
        <v>203</v>
      </c>
    </row>
    <row r="172" spans="1:2" ht="17.100000000000001" customHeight="1" x14ac:dyDescent="0.25">
      <c r="A172" s="27" t="s">
        <v>594</v>
      </c>
      <c r="B172" s="27" t="s">
        <v>136</v>
      </c>
    </row>
    <row r="173" spans="1:2" ht="17.100000000000001" customHeight="1" x14ac:dyDescent="0.25">
      <c r="A173" s="27" t="s">
        <v>675</v>
      </c>
      <c r="B173" s="27" t="s">
        <v>307</v>
      </c>
    </row>
    <row r="174" spans="1:2" ht="17.100000000000001" customHeight="1" x14ac:dyDescent="0.25">
      <c r="A174" s="27" t="s">
        <v>539</v>
      </c>
      <c r="B174" s="27" t="s">
        <v>12</v>
      </c>
    </row>
    <row r="175" spans="1:2" ht="17.100000000000001" customHeight="1" x14ac:dyDescent="0.25">
      <c r="A175" s="27" t="s">
        <v>610</v>
      </c>
      <c r="B175" s="27" t="s">
        <v>173</v>
      </c>
    </row>
    <row r="176" spans="1:2" ht="17.100000000000001" customHeight="1" x14ac:dyDescent="0.25">
      <c r="A176" s="27" t="s">
        <v>728</v>
      </c>
      <c r="B176" s="27" t="s">
        <v>426</v>
      </c>
    </row>
    <row r="177" spans="1:2" ht="17.100000000000001" customHeight="1" x14ac:dyDescent="0.25">
      <c r="A177" s="27" t="s">
        <v>581</v>
      </c>
      <c r="B177" s="27" t="s">
        <v>110</v>
      </c>
    </row>
    <row r="178" spans="1:2" ht="17.100000000000001" customHeight="1" x14ac:dyDescent="0.25">
      <c r="A178" s="27" t="s">
        <v>599</v>
      </c>
      <c r="B178" s="27" t="s">
        <v>146</v>
      </c>
    </row>
    <row r="179" spans="1:2" ht="17.100000000000001" customHeight="1" x14ac:dyDescent="0.25">
      <c r="A179" s="27" t="s">
        <v>582</v>
      </c>
      <c r="B179" s="27" t="s">
        <v>112</v>
      </c>
    </row>
    <row r="180" spans="1:2" ht="17.100000000000001" customHeight="1" x14ac:dyDescent="0.25">
      <c r="A180" s="11" t="s">
        <v>691</v>
      </c>
      <c r="B180" s="11" t="s">
        <v>341</v>
      </c>
    </row>
    <row r="181" spans="1:2" ht="17.100000000000001" customHeight="1" x14ac:dyDescent="0.25">
      <c r="A181" s="27" t="s">
        <v>378</v>
      </c>
      <c r="B181" s="27" t="s">
        <v>377</v>
      </c>
    </row>
    <row r="182" spans="1:2" ht="17.100000000000001" customHeight="1" x14ac:dyDescent="0.25">
      <c r="A182" s="27" t="s">
        <v>626</v>
      </c>
      <c r="B182" s="27" t="s">
        <v>205</v>
      </c>
    </row>
    <row r="183" spans="1:2" ht="17.100000000000001" customHeight="1" x14ac:dyDescent="0.25">
      <c r="A183" s="27" t="s">
        <v>571</v>
      </c>
      <c r="B183" s="27" t="s">
        <v>84</v>
      </c>
    </row>
    <row r="184" spans="1:2" ht="17.100000000000001" customHeight="1" x14ac:dyDescent="0.25">
      <c r="A184" s="27" t="s">
        <v>576</v>
      </c>
      <c r="B184" s="27" t="s">
        <v>100</v>
      </c>
    </row>
    <row r="185" spans="1:2" ht="17.100000000000001" customHeight="1" x14ac:dyDescent="0.25">
      <c r="A185" s="27" t="s">
        <v>677</v>
      </c>
      <c r="B185" s="27" t="s">
        <v>311</v>
      </c>
    </row>
    <row r="186" spans="1:2" ht="17.100000000000001" customHeight="1" x14ac:dyDescent="0.25">
      <c r="A186" s="27" t="s">
        <v>635</v>
      </c>
      <c r="B186" s="27" t="s">
        <v>223</v>
      </c>
    </row>
    <row r="187" spans="1:2" ht="17.100000000000001" customHeight="1" x14ac:dyDescent="0.25">
      <c r="A187" s="27" t="s">
        <v>540</v>
      </c>
      <c r="B187" s="27" t="s">
        <v>14</v>
      </c>
    </row>
    <row r="188" spans="1:2" ht="17.100000000000001" customHeight="1" x14ac:dyDescent="0.25">
      <c r="A188" s="27" t="s">
        <v>731</v>
      </c>
      <c r="B188" s="27" t="s">
        <v>432</v>
      </c>
    </row>
    <row r="189" spans="1:2" ht="17.100000000000001" customHeight="1" x14ac:dyDescent="0.25">
      <c r="A189" s="31" t="s">
        <v>495</v>
      </c>
      <c r="B189" s="31" t="s">
        <v>494</v>
      </c>
    </row>
    <row r="190" spans="1:2" ht="17.100000000000001" customHeight="1" x14ac:dyDescent="0.25">
      <c r="A190" s="27" t="s">
        <v>550</v>
      </c>
      <c r="B190" s="27" t="s">
        <v>36</v>
      </c>
    </row>
    <row r="191" spans="1:2" ht="17.100000000000001" customHeight="1" x14ac:dyDescent="0.25">
      <c r="A191" s="12" t="s">
        <v>769</v>
      </c>
      <c r="B191" s="12" t="s">
        <v>500</v>
      </c>
    </row>
    <row r="192" spans="1:2" ht="17.100000000000001" customHeight="1" x14ac:dyDescent="0.25">
      <c r="A192" s="27" t="s">
        <v>671</v>
      </c>
      <c r="B192" s="27" t="s">
        <v>299</v>
      </c>
    </row>
    <row r="193" spans="1:2" ht="17.100000000000001" customHeight="1" x14ac:dyDescent="0.25">
      <c r="A193" s="27" t="s">
        <v>360</v>
      </c>
      <c r="B193" s="27" t="s">
        <v>359</v>
      </c>
    </row>
    <row r="194" spans="1:2" ht="17.100000000000001" customHeight="1" x14ac:dyDescent="0.25">
      <c r="A194" s="27" t="s">
        <v>623</v>
      </c>
      <c r="B194" s="27" t="s">
        <v>199</v>
      </c>
    </row>
    <row r="195" spans="1:2" ht="17.100000000000001" customHeight="1" x14ac:dyDescent="0.25">
      <c r="A195" s="27" t="s">
        <v>403</v>
      </c>
      <c r="B195" s="27" t="s">
        <v>402</v>
      </c>
    </row>
    <row r="196" spans="1:2" ht="17.100000000000001" customHeight="1" x14ac:dyDescent="0.25">
      <c r="A196" s="27" t="s">
        <v>603</v>
      </c>
      <c r="B196" s="27" t="s">
        <v>154</v>
      </c>
    </row>
    <row r="197" spans="1:2" ht="17.100000000000001" customHeight="1" x14ac:dyDescent="0.25">
      <c r="A197" s="27" t="s">
        <v>711</v>
      </c>
      <c r="B197" s="27" t="s">
        <v>389</v>
      </c>
    </row>
    <row r="198" spans="1:2" ht="17.100000000000001" customHeight="1" x14ac:dyDescent="0.25">
      <c r="A198" s="27" t="s">
        <v>750</v>
      </c>
      <c r="B198" s="27" t="s">
        <v>472</v>
      </c>
    </row>
    <row r="199" spans="1:2" ht="17.100000000000001" customHeight="1" x14ac:dyDescent="0.25">
      <c r="A199" s="27" t="s">
        <v>615</v>
      </c>
      <c r="B199" s="27" t="s">
        <v>183</v>
      </c>
    </row>
    <row r="200" spans="1:2" ht="17.100000000000001" customHeight="1" x14ac:dyDescent="0.25">
      <c r="A200" s="27" t="s">
        <v>654</v>
      </c>
      <c r="B200" s="27" t="s">
        <v>265</v>
      </c>
    </row>
    <row r="201" spans="1:2" ht="17.100000000000001" customHeight="1" x14ac:dyDescent="0.25">
      <c r="A201" s="27" t="s">
        <v>732</v>
      </c>
      <c r="B201" s="27" t="s">
        <v>434</v>
      </c>
    </row>
    <row r="202" spans="1:2" ht="17.100000000000001" customHeight="1" x14ac:dyDescent="0.25">
      <c r="A202" s="27" t="s">
        <v>546</v>
      </c>
      <c r="B202" s="27" t="s">
        <v>28</v>
      </c>
    </row>
    <row r="203" spans="1:2" ht="17.100000000000001" customHeight="1" x14ac:dyDescent="0.25">
      <c r="A203" s="27" t="s">
        <v>684</v>
      </c>
      <c r="B203" s="27" t="s">
        <v>327</v>
      </c>
    </row>
    <row r="204" spans="1:2" ht="17.100000000000001" customHeight="1" x14ac:dyDescent="0.25">
      <c r="A204" s="27" t="s">
        <v>562</v>
      </c>
      <c r="B204" s="27" t="s">
        <v>64</v>
      </c>
    </row>
    <row r="205" spans="1:2" ht="17.100000000000001" customHeight="1" x14ac:dyDescent="0.25">
      <c r="A205" s="27" t="s">
        <v>638</v>
      </c>
      <c r="B205" s="27" t="s">
        <v>229</v>
      </c>
    </row>
    <row r="206" spans="1:2" ht="17.100000000000001" customHeight="1" x14ac:dyDescent="0.25">
      <c r="A206" s="27" t="s">
        <v>708</v>
      </c>
      <c r="B206" s="27" t="s">
        <v>383</v>
      </c>
    </row>
    <row r="207" spans="1:2" ht="17.100000000000001" customHeight="1" x14ac:dyDescent="0.25">
      <c r="A207" s="27" t="s">
        <v>702</v>
      </c>
      <c r="B207" s="27" t="s">
        <v>367</v>
      </c>
    </row>
    <row r="208" spans="1:2" ht="17.100000000000001" customHeight="1" x14ac:dyDescent="0.25">
      <c r="A208" s="27" t="s">
        <v>611</v>
      </c>
      <c r="B208" s="27" t="s">
        <v>175</v>
      </c>
    </row>
    <row r="209" spans="1:2" ht="17.100000000000001" customHeight="1" x14ac:dyDescent="0.25">
      <c r="A209" s="27" t="s">
        <v>743</v>
      </c>
      <c r="B209" s="27" t="s">
        <v>456</v>
      </c>
    </row>
    <row r="210" spans="1:2" ht="17.100000000000001" customHeight="1" x14ac:dyDescent="0.25">
      <c r="A210" s="27" t="s">
        <v>676</v>
      </c>
      <c r="B210" s="27" t="s">
        <v>309</v>
      </c>
    </row>
    <row r="211" spans="1:2" ht="17.100000000000001" customHeight="1" x14ac:dyDescent="0.25">
      <c r="A211" s="27" t="s">
        <v>380</v>
      </c>
      <c r="B211" s="27" t="s">
        <v>379</v>
      </c>
    </row>
    <row r="212" spans="1:2" ht="17.100000000000001" customHeight="1" x14ac:dyDescent="0.25">
      <c r="A212" s="27" t="s">
        <v>566</v>
      </c>
      <c r="B212" s="27" t="s">
        <v>72</v>
      </c>
    </row>
    <row r="213" spans="1:2" ht="17.100000000000001" customHeight="1" x14ac:dyDescent="0.25">
      <c r="A213" s="27" t="s">
        <v>563</v>
      </c>
      <c r="B213" s="27" t="s">
        <v>66</v>
      </c>
    </row>
    <row r="214" spans="1:2" ht="17.100000000000001" customHeight="1" x14ac:dyDescent="0.25">
      <c r="A214" s="27" t="s">
        <v>578</v>
      </c>
      <c r="B214" s="27" t="s">
        <v>104</v>
      </c>
    </row>
    <row r="215" spans="1:2" ht="17.100000000000001" customHeight="1" x14ac:dyDescent="0.25">
      <c r="A215" s="27" t="s">
        <v>749</v>
      </c>
      <c r="B215" s="27" t="s">
        <v>470</v>
      </c>
    </row>
    <row r="216" spans="1:2" ht="17.100000000000001" customHeight="1" x14ac:dyDescent="0.25">
      <c r="A216" s="27" t="s">
        <v>545</v>
      </c>
      <c r="B216" s="27" t="s">
        <v>24</v>
      </c>
    </row>
    <row r="217" spans="1:2" ht="17.100000000000001" customHeight="1" x14ac:dyDescent="0.25">
      <c r="A217" s="27" t="s">
        <v>751</v>
      </c>
      <c r="B217" s="27" t="s">
        <v>474</v>
      </c>
    </row>
    <row r="218" spans="1:2" ht="17.100000000000001" customHeight="1" x14ac:dyDescent="0.25">
      <c r="A218" s="27" t="s">
        <v>703</v>
      </c>
      <c r="B218" s="27" t="s">
        <v>369</v>
      </c>
    </row>
    <row r="219" spans="1:2" ht="17.100000000000001" customHeight="1" x14ac:dyDescent="0.25">
      <c r="A219" s="27" t="s">
        <v>604</v>
      </c>
      <c r="B219" s="27" t="s">
        <v>158</v>
      </c>
    </row>
    <row r="220" spans="1:2" ht="17.100000000000001" customHeight="1" x14ac:dyDescent="0.25">
      <c r="A220" s="31" t="s">
        <v>768</v>
      </c>
      <c r="B220" s="31" t="s">
        <v>490</v>
      </c>
    </row>
    <row r="221" spans="1:2" ht="17.100000000000001" customHeight="1" x14ac:dyDescent="0.25">
      <c r="A221" s="27" t="s">
        <v>655</v>
      </c>
      <c r="B221" s="27" t="s">
        <v>267</v>
      </c>
    </row>
    <row r="222" spans="1:2" ht="17.100000000000001" customHeight="1" x14ac:dyDescent="0.25">
      <c r="A222" s="27" t="s">
        <v>716</v>
      </c>
      <c r="B222" s="27" t="s">
        <v>400</v>
      </c>
    </row>
    <row r="223" spans="1:2" ht="17.100000000000001" customHeight="1" x14ac:dyDescent="0.25">
      <c r="A223" s="27" t="s">
        <v>752</v>
      </c>
      <c r="B223" s="27" t="s">
        <v>476</v>
      </c>
    </row>
    <row r="224" spans="1:2" ht="17.100000000000001" customHeight="1" x14ac:dyDescent="0.25">
      <c r="A224" s="27" t="s">
        <v>612</v>
      </c>
      <c r="B224" s="27" t="s">
        <v>177</v>
      </c>
    </row>
    <row r="225" spans="1:2" ht="17.100000000000001" customHeight="1" x14ac:dyDescent="0.25">
      <c r="A225" s="27" t="s">
        <v>736</v>
      </c>
      <c r="B225" s="27" t="s">
        <v>442</v>
      </c>
    </row>
    <row r="226" spans="1:2" ht="17.100000000000001" customHeight="1" x14ac:dyDescent="0.25">
      <c r="A226" s="27" t="s">
        <v>27</v>
      </c>
      <c r="B226" s="27" t="s">
        <v>26</v>
      </c>
    </row>
    <row r="227" spans="1:2" ht="17.100000000000001" customHeight="1" x14ac:dyDescent="0.25">
      <c r="A227" s="27" t="s">
        <v>646</v>
      </c>
      <c r="B227" s="27" t="s">
        <v>247</v>
      </c>
    </row>
    <row r="228" spans="1:2" ht="17.100000000000001" customHeight="1" x14ac:dyDescent="0.25">
      <c r="A228" s="27" t="s">
        <v>733</v>
      </c>
      <c r="B228" s="27" t="s">
        <v>436</v>
      </c>
    </row>
    <row r="229" spans="1:2" ht="17.100000000000001" customHeight="1" x14ac:dyDescent="0.25">
      <c r="A229" s="27" t="s">
        <v>89</v>
      </c>
      <c r="B229" s="27" t="s">
        <v>88</v>
      </c>
    </row>
    <row r="230" spans="1:2" ht="17.100000000000001" customHeight="1" x14ac:dyDescent="0.25">
      <c r="A230" s="27" t="s">
        <v>668</v>
      </c>
      <c r="B230" s="27" t="s">
        <v>293</v>
      </c>
    </row>
    <row r="231" spans="1:2" ht="17.100000000000001" customHeight="1" x14ac:dyDescent="0.25">
      <c r="A231" s="27" t="s">
        <v>737</v>
      </c>
      <c r="B231" s="27" t="s">
        <v>444</v>
      </c>
    </row>
    <row r="232" spans="1:2" ht="17.100000000000001" customHeight="1" x14ac:dyDescent="0.25">
      <c r="A232" s="27" t="s">
        <v>629</v>
      </c>
      <c r="B232" s="27" t="s">
        <v>211</v>
      </c>
    </row>
    <row r="233" spans="1:2" ht="17.100000000000001" customHeight="1" x14ac:dyDescent="0.25">
      <c r="A233" s="27" t="s">
        <v>618</v>
      </c>
      <c r="B233" s="27" t="s">
        <v>189</v>
      </c>
    </row>
    <row r="234" spans="1:2" ht="17.100000000000001" customHeight="1" x14ac:dyDescent="0.25">
      <c r="A234" s="27" t="s">
        <v>744</v>
      </c>
      <c r="B234" s="27" t="s">
        <v>458</v>
      </c>
    </row>
    <row r="235" spans="1:2" ht="17.100000000000001" customHeight="1" x14ac:dyDescent="0.25">
      <c r="A235" s="27" t="s">
        <v>649</v>
      </c>
      <c r="B235" s="27" t="s">
        <v>255</v>
      </c>
    </row>
    <row r="236" spans="1:2" ht="17.100000000000001" customHeight="1" x14ac:dyDescent="0.25">
      <c r="A236" s="27" t="s">
        <v>682</v>
      </c>
      <c r="B236" s="27" t="s">
        <v>323</v>
      </c>
    </row>
    <row r="237" spans="1:2" ht="17.100000000000001" customHeight="1" x14ac:dyDescent="0.25">
      <c r="A237" s="27" t="s">
        <v>734</v>
      </c>
      <c r="B237" s="27" t="s">
        <v>438</v>
      </c>
    </row>
    <row r="238" spans="1:2" ht="17.100000000000001" customHeight="1" x14ac:dyDescent="0.25">
      <c r="A238" s="27" t="s">
        <v>535</v>
      </c>
      <c r="B238" s="27" t="s">
        <v>4</v>
      </c>
    </row>
    <row r="239" spans="1:2" ht="17.100000000000001" customHeight="1" x14ac:dyDescent="0.25">
      <c r="A239" s="27" t="s">
        <v>665</v>
      </c>
      <c r="B239" s="27" t="s">
        <v>287</v>
      </c>
    </row>
    <row r="240" spans="1:2" ht="17.100000000000001" customHeight="1" x14ac:dyDescent="0.25">
      <c r="A240" s="27" t="s">
        <v>694</v>
      </c>
      <c r="B240" s="27" t="s">
        <v>347</v>
      </c>
    </row>
    <row r="241" spans="1:2" ht="17.100000000000001" customHeight="1" x14ac:dyDescent="0.25">
      <c r="A241" s="27" t="s">
        <v>587</v>
      </c>
      <c r="B241" s="27" t="s">
        <v>122</v>
      </c>
    </row>
    <row r="242" spans="1:2" ht="17.100000000000001" customHeight="1" x14ac:dyDescent="0.25">
      <c r="A242" s="27" t="s">
        <v>727</v>
      </c>
      <c r="B242" s="27" t="s">
        <v>424</v>
      </c>
    </row>
    <row r="243" spans="1:2" ht="17.100000000000001" customHeight="1" x14ac:dyDescent="0.25">
      <c r="A243" s="27" t="s">
        <v>758</v>
      </c>
      <c r="B243" s="27" t="s">
        <v>488</v>
      </c>
    </row>
    <row r="244" spans="1:2" ht="17.100000000000001" customHeight="1" x14ac:dyDescent="0.25">
      <c r="A244" s="27" t="s">
        <v>39</v>
      </c>
      <c r="B244" s="27" t="s">
        <v>38</v>
      </c>
    </row>
    <row r="245" spans="1:2" ht="17.100000000000001" customHeight="1" x14ac:dyDescent="0.25">
      <c r="A245" s="27" t="s">
        <v>577</v>
      </c>
      <c r="B245" s="27" t="s">
        <v>102</v>
      </c>
    </row>
    <row r="246" spans="1:2" ht="17.100000000000001" customHeight="1" x14ac:dyDescent="0.25">
      <c r="A246" s="27" t="s">
        <v>583</v>
      </c>
      <c r="B246" s="27" t="s">
        <v>114</v>
      </c>
    </row>
    <row r="247" spans="1:2" ht="17.100000000000001" customHeight="1" x14ac:dyDescent="0.25">
      <c r="A247" s="27" t="s">
        <v>697</v>
      </c>
      <c r="B247" s="27" t="s">
        <v>355</v>
      </c>
    </row>
    <row r="248" spans="1:2" ht="17.100000000000001" customHeight="1" x14ac:dyDescent="0.25">
      <c r="A248" s="27" t="s">
        <v>600</v>
      </c>
      <c r="B248" s="27" t="s">
        <v>148</v>
      </c>
    </row>
    <row r="249" spans="1:2" ht="17.100000000000001" customHeight="1" x14ac:dyDescent="0.25">
      <c r="A249" s="27" t="s">
        <v>605</v>
      </c>
      <c r="B249" s="27" t="s">
        <v>160</v>
      </c>
    </row>
    <row r="250" spans="1:2" ht="17.100000000000001" customHeight="1" x14ac:dyDescent="0.25">
      <c r="A250" s="27" t="s">
        <v>715</v>
      </c>
      <c r="B250" s="27" t="s">
        <v>398</v>
      </c>
    </row>
    <row r="251" spans="1:2" ht="17.100000000000001" customHeight="1" x14ac:dyDescent="0.25">
      <c r="A251" s="27" t="s">
        <v>553</v>
      </c>
      <c r="B251" s="27" t="s">
        <v>44</v>
      </c>
    </row>
    <row r="252" spans="1:2" ht="17.100000000000001" customHeight="1" x14ac:dyDescent="0.25">
      <c r="A252" s="27" t="s">
        <v>639</v>
      </c>
      <c r="B252" s="27" t="s">
        <v>231</v>
      </c>
    </row>
    <row r="253" spans="1:2" ht="17.100000000000001" customHeight="1" x14ac:dyDescent="0.25">
      <c r="A253" s="27" t="s">
        <v>695</v>
      </c>
      <c r="B253" s="27" t="s">
        <v>349</v>
      </c>
    </row>
    <row r="254" spans="1:2" ht="17.100000000000001" customHeight="1" x14ac:dyDescent="0.25">
      <c r="A254" s="27" t="s">
        <v>745</v>
      </c>
      <c r="B254" s="27" t="s">
        <v>460</v>
      </c>
    </row>
    <row r="255" spans="1:2" ht="17.100000000000001" customHeight="1" x14ac:dyDescent="0.25">
      <c r="A255" s="27" t="s">
        <v>585</v>
      </c>
      <c r="B255" s="27" t="s">
        <v>118</v>
      </c>
    </row>
    <row r="256" spans="1:2" ht="17.100000000000001" customHeight="1" x14ac:dyDescent="0.25">
      <c r="A256" s="27" t="s">
        <v>567</v>
      </c>
      <c r="B256" s="27" t="s">
        <v>74</v>
      </c>
    </row>
    <row r="257" spans="1:2" ht="17.100000000000001" customHeight="1" x14ac:dyDescent="0.25">
      <c r="A257" s="27" t="s">
        <v>757</v>
      </c>
      <c r="B257" s="27" t="s">
        <v>486</v>
      </c>
    </row>
    <row r="258" spans="1:2" ht="17.100000000000001" customHeight="1" x14ac:dyDescent="0.25">
      <c r="A258" s="27" t="s">
        <v>93</v>
      </c>
      <c r="B258" s="27" t="s">
        <v>92</v>
      </c>
    </row>
    <row r="259" spans="1:2" ht="17.100000000000001" customHeight="1" x14ac:dyDescent="0.25">
      <c r="A259" s="27" t="s">
        <v>643</v>
      </c>
      <c r="B259" s="27" t="s">
        <v>239</v>
      </c>
    </row>
    <row r="260" spans="1:2" ht="17.100000000000001" customHeight="1" x14ac:dyDescent="0.25">
      <c r="A260" s="27" t="s">
        <v>469</v>
      </c>
      <c r="B260" s="27" t="s">
        <v>468</v>
      </c>
    </row>
    <row r="261" spans="1:2" ht="17.100000000000001" customHeight="1" x14ac:dyDescent="0.25">
      <c r="A261" s="27" t="s">
        <v>640</v>
      </c>
      <c r="B261" s="27" t="s">
        <v>233</v>
      </c>
    </row>
    <row r="262" spans="1:2" ht="17.100000000000001" customHeight="1" x14ac:dyDescent="0.25">
      <c r="A262" s="27" t="s">
        <v>698</v>
      </c>
      <c r="B262" s="27" t="s">
        <v>357</v>
      </c>
    </row>
    <row r="263" spans="1:2" ht="17.100000000000001" customHeight="1" x14ac:dyDescent="0.25">
      <c r="A263" s="27" t="s">
        <v>572</v>
      </c>
      <c r="B263" s="27" t="s">
        <v>86</v>
      </c>
    </row>
    <row r="264" spans="1:2" ht="17.100000000000001" customHeight="1" x14ac:dyDescent="0.25">
      <c r="A264" s="27" t="s">
        <v>568</v>
      </c>
      <c r="B264" s="27" t="s">
        <v>76</v>
      </c>
    </row>
    <row r="265" spans="1:2" ht="17.100000000000001" customHeight="1" x14ac:dyDescent="0.25">
      <c r="A265" s="27" t="s">
        <v>589</v>
      </c>
      <c r="B265" s="27" t="s">
        <v>126</v>
      </c>
    </row>
    <row r="266" spans="1:2" ht="17.100000000000001" customHeight="1" x14ac:dyDescent="0.25">
      <c r="A266" s="27" t="s">
        <v>662</v>
      </c>
      <c r="B266" s="27" t="s">
        <v>281</v>
      </c>
    </row>
  </sheetData>
  <sortState ref="A1:B266">
    <sortCondition ref="A1:A26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C14" sqref="C14"/>
    </sheetView>
  </sheetViews>
  <sheetFormatPr defaultRowHeight="15" x14ac:dyDescent="0.25"/>
  <cols>
    <col min="1" max="1" width="26.5703125" style="34" customWidth="1"/>
    <col min="2" max="2" width="12.7109375" style="34" customWidth="1"/>
    <col min="3" max="3" width="127.5703125" style="34" bestFit="1" customWidth="1"/>
    <col min="4" max="16384" width="9.140625" style="34"/>
  </cols>
  <sheetData>
    <row r="1" spans="1:14" x14ac:dyDescent="0.25">
      <c r="A1" s="63" t="s">
        <v>824</v>
      </c>
      <c r="B1" s="63" t="s">
        <v>825</v>
      </c>
      <c r="C1" s="63" t="s">
        <v>826</v>
      </c>
    </row>
    <row r="2" spans="1:14" ht="46.5" customHeight="1" x14ac:dyDescent="0.25">
      <c r="A2" s="60" t="s">
        <v>529</v>
      </c>
      <c r="B2" s="61" t="s">
        <v>810</v>
      </c>
      <c r="C2" s="62" t="s">
        <v>819</v>
      </c>
      <c r="D2" s="55"/>
      <c r="E2" s="55"/>
      <c r="F2" s="55"/>
      <c r="G2" s="55"/>
      <c r="H2" s="55"/>
      <c r="I2" s="55"/>
      <c r="J2" s="55"/>
      <c r="K2" s="55"/>
      <c r="L2" s="55"/>
      <c r="M2" s="55"/>
      <c r="N2" s="55"/>
    </row>
    <row r="3" spans="1:14" ht="46.5" customHeight="1" x14ac:dyDescent="0.25">
      <c r="A3" s="56" t="s">
        <v>811</v>
      </c>
      <c r="B3" s="57" t="s">
        <v>815</v>
      </c>
      <c r="C3" s="58" t="s">
        <v>820</v>
      </c>
      <c r="D3" s="55"/>
      <c r="E3" s="55"/>
      <c r="F3" s="55"/>
      <c r="G3" s="55"/>
      <c r="H3" s="55"/>
      <c r="I3" s="55"/>
      <c r="J3" s="55"/>
      <c r="K3" s="55"/>
      <c r="L3" s="55"/>
      <c r="M3" s="55"/>
      <c r="N3" s="55"/>
    </row>
    <row r="4" spans="1:14" ht="46.5" customHeight="1" x14ac:dyDescent="0.25">
      <c r="A4" s="56" t="s">
        <v>812</v>
      </c>
      <c r="B4" s="57" t="s">
        <v>816</v>
      </c>
      <c r="C4" s="58" t="s">
        <v>821</v>
      </c>
      <c r="D4" s="55"/>
      <c r="E4" s="55"/>
      <c r="F4" s="55"/>
      <c r="G4" s="55"/>
      <c r="H4" s="55"/>
      <c r="I4" s="55"/>
      <c r="J4" s="55"/>
      <c r="K4" s="55"/>
      <c r="L4" s="55"/>
      <c r="M4" s="55"/>
      <c r="N4" s="55"/>
    </row>
    <row r="5" spans="1:14" ht="46.5" customHeight="1" x14ac:dyDescent="0.25">
      <c r="A5" s="56" t="s">
        <v>813</v>
      </c>
      <c r="B5" s="56" t="s">
        <v>817</v>
      </c>
      <c r="C5" s="59" t="s">
        <v>822</v>
      </c>
      <c r="D5" s="51"/>
      <c r="E5" s="51"/>
      <c r="F5" s="51"/>
      <c r="G5" s="51"/>
      <c r="H5" s="51"/>
      <c r="I5" s="51"/>
      <c r="J5" s="51"/>
      <c r="K5" s="51"/>
      <c r="L5" s="51"/>
      <c r="M5" s="51"/>
      <c r="N5" s="51"/>
    </row>
    <row r="6" spans="1:14" ht="46.5" customHeight="1" x14ac:dyDescent="0.25">
      <c r="A6" s="56" t="s">
        <v>814</v>
      </c>
      <c r="B6" s="56" t="s">
        <v>818</v>
      </c>
      <c r="C6" s="59" t="s">
        <v>823</v>
      </c>
      <c r="D6" s="51"/>
      <c r="E6" s="51"/>
      <c r="F6" s="51"/>
      <c r="G6" s="51"/>
      <c r="H6" s="51"/>
      <c r="I6" s="51"/>
      <c r="J6" s="51"/>
      <c r="K6" s="51"/>
      <c r="L6" s="51"/>
      <c r="M6" s="51"/>
      <c r="N6" s="51"/>
    </row>
    <row r="7" spans="1:14" x14ac:dyDescent="0.25">
      <c r="C7" s="52"/>
    </row>
    <row r="8" spans="1:14" x14ac:dyDescent="0.25">
      <c r="B8" s="51"/>
      <c r="C8" s="64" t="s">
        <v>827</v>
      </c>
      <c r="D8" s="51"/>
      <c r="E8" s="51"/>
      <c r="H8" s="64"/>
      <c r="I8" s="53"/>
    </row>
  </sheetData>
  <sheetProtection password="CC82" sheet="1" objects="1" scenarios="1"/>
  <hyperlinks>
    <hyperlink ref="C8" r:id="rId1" display="For further descriptions, see page i and ii in ASR:  http://www.apscn.org/reports/hld/asr/caja/0910/asr0910.pdf"/>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Dashboard</vt:lpstr>
      <vt:lpstr>2009-10</vt:lpstr>
      <vt:lpstr>2008-09</vt:lpstr>
      <vt:lpstr>2007-08</vt:lpstr>
      <vt:lpstr>District Master List</vt:lpstr>
      <vt:lpstr>Key</vt:lpstr>
      <vt:lpstr>lea</vt:lpstr>
      <vt:lpstr>Name</vt:lpstr>
      <vt:lpstr>SPRING2008</vt:lpstr>
      <vt:lpstr>SPRING2009</vt:lpstr>
      <vt:lpstr>SPRING2010</vt:lpstr>
    </vt:vector>
  </TitlesOfParts>
  <Company>College of Education &amp; Health Professions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Woodworth</dc:creator>
  <cp:lastModifiedBy>Caleb P. Rose</cp:lastModifiedBy>
  <dcterms:created xsi:type="dcterms:W3CDTF">2011-04-27T15:36:38Z</dcterms:created>
  <dcterms:modified xsi:type="dcterms:W3CDTF">2011-05-02T19:19:05Z</dcterms:modified>
</cp:coreProperties>
</file>